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بازارگردانی\صورت وضعیت پرتفو\1405\مرداد\"/>
    </mc:Choice>
  </mc:AlternateContent>
  <xr:revisionPtr revIDLastSave="0" documentId="8_{C211BB10-5922-499D-91F8-CF687E47C103}" xr6:coauthVersionLast="47" xr6:coauthVersionMax="47" xr10:uidLastSave="{00000000-0000-0000-0000-000000000000}"/>
  <bookViews>
    <workbookView xWindow="-120" yWindow="-120" windowWidth="29040" windowHeight="15720" tabRatio="988" xr2:uid="{00000000-000D-0000-FFFF-FFFF00000000}"/>
  </bookViews>
  <sheets>
    <sheet name="صورت وضعیت " sheetId="23" r:id="rId1"/>
    <sheet name="سهام" sheetId="2" state="hidden" r:id="rId2"/>
    <sheet name="اوراق مشتقه" sheetId="3" state="hidden" r:id="rId3"/>
    <sheet name="واحدهای صندوق" sheetId="4" r:id="rId4"/>
    <sheet name="اوراق" sheetId="5" state="hidden" r:id="rId5"/>
    <sheet name="تعدیل قیمت" sheetId="6" state="hidden" r:id="rId6"/>
    <sheet name="سپرده" sheetId="7" r:id="rId7"/>
    <sheet name="درآمد" sheetId="8" r:id="rId8"/>
    <sheet name="درآمد سرمایه گذاری در سهام" sheetId="9" state="hidden" r:id="rId9"/>
    <sheet name="درآمد سرمایه گذاری در صندوق" sheetId="10" r:id="rId10"/>
    <sheet name="درآمد سرمایه گذاری در اوراق به" sheetId="11" state="hidden" r:id="rId11"/>
    <sheet name="مبالغ تخصیصی اوراق" sheetId="12" state="hidden" r:id="rId12"/>
    <sheet name="درآمد سپرده بانکی" sheetId="13" r:id="rId13"/>
    <sheet name="سایر درآمدها" sheetId="14" state="hidden" r:id="rId14"/>
    <sheet name="درآمد سود سهام" sheetId="15" state="hidden" r:id="rId15"/>
    <sheet name="درآمد سود صندوق" sheetId="16" state="hidden" r:id="rId16"/>
    <sheet name="سود اوراق بهادار" sheetId="17" state="hidden" r:id="rId17"/>
    <sheet name="سود سپرده بانکی" sheetId="18" r:id="rId18"/>
    <sheet name="درآمد ناشی از فروش" sheetId="19" r:id="rId19"/>
    <sheet name="درآمد اعمال اختیار" sheetId="20" state="hidden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درآمد!$A$1:$K$10</definedName>
    <definedName name="_xlnm.Print_Area" localSheetId="19">'درآمد اعمال اختیار'!$A$1:$Z$8</definedName>
    <definedName name="_xlnm.Print_Area" localSheetId="12">'درآمد سپرده بانکی'!$A$1:$K$12</definedName>
    <definedName name="_xlnm.Print_Area" localSheetId="10">'درآمد سرمایه گذاری در اوراق به'!$A$1:$S$8</definedName>
    <definedName name="_xlnm.Print_Area" localSheetId="8">'درآمد سرمایه گذاری در سهام'!$A$1:$W$8</definedName>
    <definedName name="_xlnm.Print_Area" localSheetId="9">'درآمد سرمایه گذاری در صندوق'!$A$1:$X$15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اوراق'!$A$1:$S$14</definedName>
    <definedName name="_xlnm.Print_Area" localSheetId="18">'درآمد ناشی از فروش'!$A$1:$S$14</definedName>
    <definedName name="_xlnm.Print_Area" localSheetId="13">'سایر درآمدها'!$A$1:$G$11</definedName>
    <definedName name="_xlnm.Print_Area" localSheetId="6">سپرده!$A$1:$M$15</definedName>
    <definedName name="_xlnm.Print_Area" localSheetId="1">سهام!$A$1:$AC$8</definedName>
    <definedName name="_xlnm.Print_Area" localSheetId="16">'سود اوراق بهادار'!$A$1:$T$7</definedName>
    <definedName name="_xlnm.Print_Area" localSheetId="17">'سود سپرده بانکی'!$A$1:$N$12</definedName>
    <definedName name="_xlnm.Print_Area" localSheetId="0">'صورت وضعیت '!$A$1:$E$15</definedName>
    <definedName name="_xlnm.Print_Area" localSheetId="11">'مبالغ تخصیصی اوراق'!$A$1:$R$18</definedName>
    <definedName name="_xlnm.Print_Area" localSheetId="3">'واحدهای صندوق'!$A$1:$AB$15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8" l="1"/>
  <c r="F9" i="8"/>
  <c r="F8" i="8"/>
  <c r="L15" i="7"/>
  <c r="C4" i="23"/>
</calcChain>
</file>

<file path=xl/sharedStrings.xml><?xml version="1.0" encoding="utf-8"?>
<sst xmlns="http://schemas.openxmlformats.org/spreadsheetml/2006/main" count="459" uniqueCount="181">
  <si>
    <t>صندوق اختصاصی بازارگردانی کشتزار گندم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</si>
  <si>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</si>
  <si>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</si>
  <si>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</si>
  <si>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</si>
  <si>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</si>
  <si>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</si>
  <si>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</si>
  <si>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</si>
  <si>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</si>
  <si>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</si>
  <si>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</si>
  <si>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</si>
  <si>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</si>
  <si>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</si>
  <si>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</si>
  <si>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</si>
  <si>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</si>
  <si>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</si>
  <si>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</si>
  <si>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</si>
  <si>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</si>
  <si>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</si>
  <si>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</si>
  <si>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</si>
  <si>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</si>
  <si>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</si>
  <si>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</si>
  <si>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</si>
  <si>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</si>
  <si>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</si>
  <si>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</si>
  <si>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</si>
  <si>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</si>
  <si>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</si>
  <si>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</si>
  <si>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</si>
  <si>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ثمرگندم-ثابت</t>
  </si>
  <si>
    <t>صندوق س. لبخند فارابی-د</t>
  </si>
  <si>
    <t>صندوق س.پایا ثروت پویا-د</t>
  </si>
  <si>
    <t>صندوق س.جوانه کوچک گندم-سهام</t>
  </si>
  <si>
    <t>صندوق س. بخشی صنایع گندم1-ب</t>
  </si>
  <si>
    <t>صندوق تداوم اطمینان تمدن-ثابت</t>
  </si>
  <si>
    <t>جمع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</si>
  <si>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</si>
  <si>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</si>
  <si>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</si>
  <si>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</si>
  <si>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</si>
  <si>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</si>
  <si>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</si>
  <si>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</si>
  <si>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</si>
  <si>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</si>
  <si>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</si>
  <si>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</si>
  <si>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</si>
  <si>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</si>
  <si>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</si>
  <si>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</si>
  <si>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</si>
  <si>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</si>
  <si>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</si>
  <si>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</si>
  <si>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</si>
  <si>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</si>
  <si>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قائم مقام فراهانی</t>
  </si>
  <si>
    <t>0.01%</t>
  </si>
  <si>
    <t>0.00%</t>
  </si>
  <si>
    <t>سپرده کوتاه مدت بانک خاورمیانه مهستان</t>
  </si>
  <si>
    <t>0.04%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</si>
  <si>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</si>
  <si>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</si>
  <si>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</si>
  <si>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</si>
  <si>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</si>
  <si>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</si>
  <si>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</si>
  <si>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1-2</t>
  </si>
  <si>
    <t>درآمد حاصل از سرمایه گذاری در واحدهای صندوق های سرمایه گذاری</t>
  </si>
  <si>
    <t>2-2</t>
  </si>
  <si>
    <t>درآمد حاصل از سرمایه گذاری در سپرده بانکی و گواهی سپرده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</si>
  <si>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</si>
  <si>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</si>
  <si>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</si>
  <si>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</si>
  <si>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</si>
  <si>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</si>
  <si>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</si>
  <si>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</si>
  <si>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</si>
  <si>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</si>
  <si>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</si>
  <si>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</si>
  <si>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</si>
  <si>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</si>
  <si>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</si>
  <si>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</si>
  <si>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</si>
  <si>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</si>
  <si>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</si>
  <si>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</si>
  <si>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</si>
  <si>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</si>
  <si>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</si>
  <si>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</si>
  <si>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</si>
  <si>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</si>
  <si>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</si>
  <si>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</si>
  <si>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</si>
  <si>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</si>
  <si>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</si>
  <si>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</si>
  <si>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</si>
  <si>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</si>
  <si>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</si>
  <si>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</si>
  <si>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</si>
  <si>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</si>
  <si>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</si>
  <si>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</si>
  <si>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</si>
  <si>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</si>
  <si>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</si>
  <si>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</si>
  <si>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</si>
  <si>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</si>
  <si>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</si>
  <si>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</si>
  <si>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</si>
  <si>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</si>
  <si>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</si>
  <si>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</si>
  <si>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</si>
  <si>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</si>
  <si>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</si>
  <si>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</si>
  <si>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</si>
  <si>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</si>
  <si>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</si>
  <si>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</si>
  <si>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</si>
  <si>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</si>
  <si>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</si>
  <si>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</si>
  <si>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</si>
  <si>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</si>
  <si>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</si>
  <si>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</si>
  <si>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</si>
  <si>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</si>
  <si>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</si>
  <si>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</si>
  <si>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</si>
  <si>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</si>
  <si>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</si>
  <si>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</si>
  <si>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</si>
  <si>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</si>
  <si>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</si>
  <si>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</si>
  <si>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گزارش صورت وضعیت پرتفوی ماهانه</t>
  </si>
  <si>
    <t xml:space="preserve">         کشتزار گندم</t>
  </si>
  <si>
    <t>صندوق سرمایه‌گذاری اختصاصی بازارگردانی کشتزار گندم</t>
  </si>
  <si>
    <t>برای دوره یک ماهه منتهی به 31 تیر  ماه 1405</t>
  </si>
  <si>
    <t xml:space="preserve"> مدیر صندوق</t>
  </si>
  <si>
    <t xml:space="preserve">      نماینده</t>
  </si>
  <si>
    <t>امضا</t>
  </si>
  <si>
    <t>شرکت سبدگردان گندم</t>
  </si>
  <si>
    <t xml:space="preserve">ساناز صمدی ارضین </t>
  </si>
  <si>
    <t>1405/05/01</t>
  </si>
  <si>
    <t>طی مرداد  ماه 1405</t>
  </si>
  <si>
    <t>از ابتدای سال مالی تا پایان مرداد ماه سال 1405</t>
  </si>
  <si>
    <t>سپرده کوتاه مدت بانک گردشگری</t>
  </si>
  <si>
    <t xml:space="preserve">سپرده کوتاه مدت بانک گردشگری </t>
  </si>
  <si>
    <t xml:space="preserve">سپرده کوتاه مدت بانک خاورمیانه </t>
  </si>
  <si>
    <t xml:space="preserve">حساب جاری بانک گردشگری </t>
  </si>
  <si>
    <t>-</t>
  </si>
  <si>
    <t>2-1</t>
  </si>
  <si>
    <t>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</si>
</sst>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36"/>
      <color theme="1"/>
      <name val="B Nazanin"/>
      <charset val="178"/>
    </font>
    <font>
      <sz val="28"/>
      <color theme="1"/>
      <name val="Nian"/>
    </font>
    <font>
      <b/>
      <sz val="72"/>
      <color rgb="FF000000"/>
      <name val="Mj_Samra"/>
      <charset val="178"/>
    </font>
    <font>
      <sz val="18"/>
      <name val="Nian"/>
    </font>
    <font>
      <b/>
      <sz val="24"/>
      <color rgb="FF000000"/>
      <name val="Mj_Samra"/>
      <charset val="178"/>
    </font>
    <font>
      <b/>
      <sz val="24"/>
      <color rgb="FF000000"/>
      <name val="Arial"/>
      <family val="2"/>
    </font>
    <font>
      <b/>
      <sz val="36"/>
      <color rgb="FF000000"/>
      <name val="B Nazanin"/>
      <charset val="178"/>
    </font>
    <font>
      <b/>
      <sz val="24"/>
      <color rgb="FF000000"/>
      <name val="B Nazanin"/>
      <charset val="178"/>
    </font>
    <font>
      <sz val="24"/>
      <color rgb="FF000000"/>
      <name val="Arial"/>
      <family val="2"/>
    </font>
    <font>
      <b/>
      <sz val="15"/>
      <name val="B Nazanin"/>
      <charset val="178"/>
    </font>
    <font>
      <sz val="10"/>
      <name val="B Nazanin"/>
      <charset val="178"/>
    </font>
    <font>
      <b/>
      <sz val="14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6" xfId="0" applyFont="1" applyBorder="1" applyAlignment="1">
      <alignment horizontal="center"/>
    </xf>
    <xf numFmtId="0" fontId="6" fillId="0" borderId="0" xfId="0" applyFont="1" applyAlignment="1">
      <alignment horizontal="right" vertical="center" indent="5"/>
    </xf>
    <xf numFmtId="0" fontId="7" fillId="0" borderId="0" xfId="0" applyFont="1" applyAlignment="1">
      <alignment horizontal="right" vertical="center" indent="5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vertical="top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4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vertical="top"/>
    </xf>
    <xf numFmtId="3" fontId="15" fillId="0" borderId="2" xfId="0" applyNumberFormat="1" applyFont="1" applyBorder="1" applyAlignment="1">
      <alignment horizontal="right" vertical="top"/>
    </xf>
    <xf numFmtId="3" fontId="15" fillId="0" borderId="2" xfId="0" applyNumberFormat="1" applyFont="1" applyBorder="1" applyAlignment="1">
      <alignment horizontal="right" vertical="top"/>
    </xf>
    <xf numFmtId="0" fontId="15" fillId="0" borderId="0" xfId="0" applyFont="1" applyAlignment="1">
      <alignment horizontal="right" vertical="top"/>
    </xf>
    <xf numFmtId="3" fontId="15" fillId="0" borderId="0" xfId="0" applyNumberFormat="1" applyFont="1" applyAlignment="1">
      <alignment horizontal="right" vertical="top"/>
    </xf>
    <xf numFmtId="3" fontId="15" fillId="0" borderId="0" xfId="0" applyNumberFormat="1" applyFont="1" applyAlignment="1">
      <alignment horizontal="right" vertical="top"/>
    </xf>
    <xf numFmtId="0" fontId="15" fillId="0" borderId="4" xfId="0" applyFont="1" applyBorder="1" applyAlignment="1">
      <alignment horizontal="right" vertical="top"/>
    </xf>
    <xf numFmtId="3" fontId="15" fillId="0" borderId="4" xfId="0" applyNumberFormat="1" applyFont="1" applyBorder="1" applyAlignment="1">
      <alignment horizontal="right" vertical="top"/>
    </xf>
    <xf numFmtId="3" fontId="15" fillId="0" borderId="4" xfId="0" applyNumberFormat="1" applyFont="1" applyBorder="1" applyAlignment="1">
      <alignment horizontal="right" vertical="top"/>
    </xf>
    <xf numFmtId="0" fontId="14" fillId="0" borderId="5" xfId="0" applyFont="1" applyBorder="1" applyAlignment="1">
      <alignment horizontal="center" vertical="center"/>
    </xf>
    <xf numFmtId="3" fontId="15" fillId="0" borderId="5" xfId="0" applyNumberFormat="1" applyFont="1" applyBorder="1" applyAlignment="1">
      <alignment horizontal="right" vertical="top"/>
    </xf>
    <xf numFmtId="3" fontId="15" fillId="0" borderId="5" xfId="0" applyNumberFormat="1" applyFont="1" applyBorder="1" applyAlignment="1">
      <alignment horizontal="right" vertical="top"/>
    </xf>
    <xf numFmtId="0" fontId="14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vertical="top"/>
    </xf>
    <xf numFmtId="0" fontId="15" fillId="0" borderId="0" xfId="0" applyFont="1" applyAlignment="1">
      <alignment horizontal="right" vertical="top"/>
    </xf>
    <xf numFmtId="0" fontId="15" fillId="0" borderId="4" xfId="0" applyFont="1" applyBorder="1" applyAlignment="1">
      <alignment horizontal="right" vertical="top"/>
    </xf>
    <xf numFmtId="0" fontId="14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right" vertical="center"/>
    </xf>
    <xf numFmtId="3" fontId="15" fillId="0" borderId="2" xfId="0" applyNumberFormat="1" applyFont="1" applyBorder="1" applyAlignment="1">
      <alignment horizontal="center" vertical="top"/>
    </xf>
    <xf numFmtId="0" fontId="12" fillId="0" borderId="0" xfId="0" applyFont="1" applyAlignment="1">
      <alignment horizontal="center"/>
    </xf>
    <xf numFmtId="3" fontId="15" fillId="0" borderId="2" xfId="0" applyNumberFormat="1" applyFont="1" applyBorder="1" applyAlignment="1">
      <alignment horizontal="center" vertical="top"/>
    </xf>
    <xf numFmtId="3" fontId="15" fillId="0" borderId="0" xfId="0" applyNumberFormat="1" applyFont="1" applyAlignment="1">
      <alignment horizontal="center" vertical="top"/>
    </xf>
    <xf numFmtId="3" fontId="15" fillId="0" borderId="0" xfId="0" applyNumberFormat="1" applyFont="1" applyAlignment="1">
      <alignment horizontal="center" vertical="top"/>
    </xf>
    <xf numFmtId="3" fontId="15" fillId="0" borderId="4" xfId="0" applyNumberFormat="1" applyFont="1" applyBorder="1" applyAlignment="1">
      <alignment horizontal="center" vertical="top"/>
    </xf>
    <xf numFmtId="3" fontId="15" fillId="0" borderId="4" xfId="0" applyNumberFormat="1" applyFont="1" applyBorder="1" applyAlignment="1">
      <alignment horizontal="center" vertical="top"/>
    </xf>
    <xf numFmtId="3" fontId="15" fillId="0" borderId="5" xfId="0" applyNumberFormat="1" applyFont="1" applyBorder="1" applyAlignment="1">
      <alignment horizontal="center" vertical="top"/>
    </xf>
    <xf numFmtId="3" fontId="15" fillId="0" borderId="5" xfId="0" applyNumberFormat="1" applyFont="1" applyBorder="1" applyAlignment="1">
      <alignment horizontal="center" vertical="top"/>
    </xf>
    <xf numFmtId="3" fontId="15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3" fontId="15" fillId="0" borderId="4" xfId="0" applyNumberFormat="1" applyFont="1" applyBorder="1" applyAlignment="1">
      <alignment horizontal="center" vertical="center"/>
    </xf>
    <xf numFmtId="3" fontId="15" fillId="0" borderId="4" xfId="0" applyNumberFormat="1" applyFont="1" applyBorder="1" applyAlignment="1">
      <alignment horizontal="center" vertical="center"/>
    </xf>
    <xf numFmtId="3" fontId="15" fillId="0" borderId="5" xfId="0" applyNumberFormat="1" applyFont="1" applyBorder="1" applyAlignment="1">
      <alignment horizontal="center" vertical="center"/>
    </xf>
    <xf numFmtId="3" fontId="15" fillId="0" borderId="5" xfId="0" applyNumberFormat="1" applyFont="1" applyBorder="1" applyAlignment="1">
      <alignment horizontal="center" vertical="center"/>
    </xf>
    <xf numFmtId="4" fontId="15" fillId="0" borderId="2" xfId="0" applyNumberFormat="1" applyFont="1" applyBorder="1" applyAlignment="1">
      <alignment horizontal="center" vertical="top"/>
    </xf>
    <xf numFmtId="4" fontId="15" fillId="0" borderId="0" xfId="0" applyNumberFormat="1" applyFont="1" applyAlignment="1">
      <alignment horizontal="center" vertical="top"/>
    </xf>
    <xf numFmtId="4" fontId="15" fillId="0" borderId="4" xfId="0" applyNumberFormat="1" applyFont="1" applyBorder="1" applyAlignment="1">
      <alignment horizontal="center" vertical="top"/>
    </xf>
    <xf numFmtId="4" fontId="15" fillId="0" borderId="5" xfId="0" applyNumberFormat="1" applyFont="1" applyBorder="1" applyAlignment="1">
      <alignment horizontal="center" vertical="top"/>
    </xf>
    <xf numFmtId="0" fontId="12" fillId="0" borderId="0" xfId="0" applyFont="1" applyBorder="1" applyAlignment="1">
      <alignment horizontal="left"/>
    </xf>
    <xf numFmtId="0" fontId="14" fillId="0" borderId="10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1635125</xdr:colOff>
      <xdr:row>0</xdr:row>
      <xdr:rowOff>1857375</xdr:rowOff>
    </xdr:from>
    <xdr:ext cx="3143250" cy="2809875"/>
    <xdr:pic>
      <xdr:nvPicPr>
        <xdr:cNvPr id="2" name="Picture 1">
          <a:extLst>
            <a:ext uri="{FF2B5EF4-FFF2-40B4-BE49-F238E27FC236}">
              <a16:creationId xmlns:a16="http://schemas.microsoft.com/office/drawing/2014/main" id="{BAA5A8BF-B309-4452-9E31-52778470E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936725" y="161925"/>
          <a:ext cx="3143250" cy="2809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3842F-BD2E-4483-A169-7FD4EDFED631}">
  <sheetPr>
    <tabColor rgb="FF92D050"/>
    <pageSetUpPr fitToPage="1"/>
  </sheetPr>
  <dimension ref="A1:Q15"/>
  <sheetViews>
    <sheetView rightToLeft="1" tabSelected="1" view="pageBreakPreview" zoomScale="46" zoomScaleNormal="100" zoomScaleSheetLayoutView="46" workbookViewId="0">
      <selection activeCell="A21" sqref="A21"/>
    </sheetView>
  </sheetViews>
  <sheetFormatPr defaultRowHeight="12.75"/>
  <cols>
    <col min="1" max="1" width="40.42578125" bestFit="1" customWidth="1"/>
    <col min="2" max="2" width="8.140625" customWidth="1"/>
    <col min="3" max="3" width="45.42578125" customWidth="1"/>
    <col min="4" max="4" width="5.28515625" customWidth="1"/>
    <col min="5" max="5" width="76.5703125" customWidth="1"/>
    <col min="11" max="21" width="24.85546875" customWidth="1"/>
  </cols>
  <sheetData>
    <row r="1" spans="1:17" ht="198.75" customHeight="1">
      <c r="A1" s="3" t="s">
        <v>162</v>
      </c>
      <c r="B1" s="3"/>
      <c r="C1" s="3"/>
      <c r="D1" s="3"/>
      <c r="E1" s="3"/>
      <c r="F1" s="4"/>
      <c r="G1" s="4"/>
      <c r="H1" s="4"/>
      <c r="I1" s="4"/>
    </row>
    <row r="2" spans="1:17" ht="45" customHeight="1">
      <c r="B2" s="5" t="s">
        <v>163</v>
      </c>
      <c r="C2" s="5"/>
      <c r="D2" s="5"/>
      <c r="E2" s="5"/>
      <c r="K2" s="6" t="s">
        <v>164</v>
      </c>
      <c r="L2" s="6"/>
      <c r="M2" s="6"/>
      <c r="N2" s="6"/>
      <c r="O2" s="6"/>
      <c r="P2" s="6"/>
      <c r="Q2" s="6"/>
    </row>
    <row r="3" spans="1:17" ht="105" customHeight="1">
      <c r="B3" s="5"/>
      <c r="C3" s="5"/>
      <c r="D3" s="5"/>
      <c r="E3" s="5"/>
      <c r="K3" s="6" t="s">
        <v>165</v>
      </c>
      <c r="L3" s="6"/>
      <c r="M3" s="6"/>
      <c r="N3" s="6"/>
      <c r="O3" s="6"/>
      <c r="P3" s="6"/>
      <c r="Q3" s="6"/>
    </row>
    <row r="4" spans="1:17" ht="63.75" customHeight="1">
      <c r="C4" s="7" t="str">
        <f>K2</f>
        <v>صندوق سرمایه‌گذاری اختصاصی بازارگردانی کشتزار گندم</v>
      </c>
      <c r="D4" s="8"/>
      <c r="E4" s="8"/>
      <c r="K4" s="6" t="s">
        <v>171</v>
      </c>
      <c r="L4" s="6"/>
      <c r="M4" s="6"/>
      <c r="N4" s="6" t="s">
        <v>9</v>
      </c>
      <c r="O4" s="6"/>
      <c r="P4" s="6"/>
      <c r="Q4" s="6"/>
    </row>
    <row r="5" spans="1:17" ht="29.1" customHeight="1">
      <c r="A5" s="2"/>
      <c r="B5" s="2"/>
      <c r="C5" s="2"/>
      <c r="D5" s="2"/>
      <c r="E5" s="2"/>
      <c r="K5" s="6" t="s">
        <v>172</v>
      </c>
      <c r="L5" s="6"/>
      <c r="M5" s="6"/>
      <c r="N5" s="9" t="s">
        <v>173</v>
      </c>
      <c r="O5" s="10"/>
      <c r="P5" s="10"/>
      <c r="Q5" s="11"/>
    </row>
    <row r="6" spans="1:17" ht="29.1" customHeight="1">
      <c r="A6" s="1"/>
      <c r="B6" s="1"/>
      <c r="C6" s="1"/>
      <c r="D6" s="1"/>
      <c r="E6" s="1"/>
    </row>
    <row r="7" spans="1:17" ht="29.1" customHeight="1">
      <c r="A7" s="1"/>
      <c r="B7" s="1"/>
      <c r="C7" s="1"/>
      <c r="D7" s="1"/>
      <c r="E7" s="1"/>
    </row>
    <row r="8" spans="1:17" ht="83.25" customHeight="1">
      <c r="A8" s="12" t="s">
        <v>1</v>
      </c>
      <c r="B8" s="12"/>
      <c r="C8" s="12"/>
      <c r="D8" s="12"/>
      <c r="E8" s="12"/>
    </row>
    <row r="9" spans="1:17" ht="119.25" customHeight="1">
      <c r="A9" s="12" t="s">
        <v>2</v>
      </c>
      <c r="B9" s="12"/>
      <c r="C9" s="12"/>
      <c r="D9" s="12"/>
      <c r="E9" s="12"/>
    </row>
    <row r="10" spans="1:17" ht="31.5" customHeight="1"/>
    <row r="11" spans="1:17" ht="31.5" customHeight="1"/>
    <row r="12" spans="1:17" ht="31.5" customHeight="1"/>
    <row r="13" spans="1:17" ht="31.5" customHeight="1"/>
    <row r="14" spans="1:17" ht="113.25" customHeight="1">
      <c r="A14" s="13" t="s">
        <v>166</v>
      </c>
      <c r="B14" s="14"/>
      <c r="C14" s="13" t="s">
        <v>167</v>
      </c>
      <c r="D14" s="14"/>
      <c r="E14" s="14" t="s">
        <v>168</v>
      </c>
    </row>
    <row r="15" spans="1:17" ht="123.6" customHeight="1">
      <c r="A15" s="14" t="s">
        <v>169</v>
      </c>
      <c r="B15" s="15"/>
      <c r="C15" s="14" t="s">
        <v>170</v>
      </c>
      <c r="D15" s="16"/>
      <c r="E15" s="15"/>
    </row>
  </sheetData>
  <mergeCells count="12">
    <mergeCell ref="K4:M4"/>
    <mergeCell ref="N4:Q4"/>
    <mergeCell ref="A5:E5"/>
    <mergeCell ref="K5:M5"/>
    <mergeCell ref="N5:Q5"/>
    <mergeCell ref="A8:E8"/>
    <mergeCell ref="A9:E9"/>
    <mergeCell ref="A1:E1"/>
    <mergeCell ref="B2:E3"/>
    <mergeCell ref="K2:Q2"/>
    <mergeCell ref="K3:Q3"/>
    <mergeCell ref="C4:E4"/>
  </mergeCells>
  <pageMargins left="0.39" right="0.39" top="0.39" bottom="0.39" header="0" footer="0"/>
  <pageSetup paperSize="9" scale="5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activeCell="P15" sqref="P15"/>
    </sheetView>
  </sheetViews>
  <sheetFormatPr defaultRowHeight="15.75"/>
  <cols>
    <col min="1" max="2" width="2.5703125" style="18" customWidth="1"/>
    <col min="3" max="3" width="23.42578125" style="18" customWidth="1"/>
    <col min="4" max="5" width="1.28515625" style="18" customWidth="1"/>
    <col min="6" max="6" width="11.7109375" style="18" customWidth="1"/>
    <col min="7" max="7" width="1.28515625" style="18" customWidth="1"/>
    <col min="8" max="8" width="15.5703125" style="18" customWidth="1"/>
    <col min="9" max="9" width="1.28515625" style="18" customWidth="1"/>
    <col min="10" max="10" width="15.5703125" style="18" customWidth="1"/>
    <col min="11" max="11" width="1.28515625" style="18" customWidth="1"/>
    <col min="12" max="12" width="14.28515625" style="18" customWidth="1"/>
    <col min="13" max="13" width="1.28515625" style="18" customWidth="1"/>
    <col min="14" max="14" width="14.28515625" style="18" customWidth="1"/>
    <col min="15" max="15" width="1.28515625" style="18" customWidth="1"/>
    <col min="16" max="16" width="14.28515625" style="18" customWidth="1"/>
    <col min="17" max="17" width="1.28515625" style="18" customWidth="1"/>
    <col min="18" max="18" width="14.28515625" style="18" customWidth="1"/>
    <col min="19" max="19" width="1.28515625" style="18" customWidth="1"/>
    <col min="20" max="20" width="15.5703125" style="18" customWidth="1"/>
    <col min="21" max="21" width="1.28515625" style="18" customWidth="1"/>
    <col min="22" max="22" width="15.5703125" style="18" customWidth="1"/>
    <col min="23" max="23" width="1.28515625" style="18" customWidth="1"/>
    <col min="24" max="24" width="14.28515625" style="18" customWidth="1"/>
    <col min="25" max="25" width="1.28515625" style="18" customWidth="1"/>
    <col min="26" max="26" width="16.85546875" style="18" customWidth="1"/>
    <col min="27" max="27" width="1.28515625" style="18" customWidth="1"/>
    <col min="28" max="28" width="15.5703125" style="18" customWidth="1"/>
    <col min="29" max="29" width="0.28515625" style="18" customWidth="1"/>
    <col min="30" max="16384" width="9.140625" style="18"/>
  </cols>
  <sheetData>
    <row r="1" spans="1:28" ht="29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21.75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28" ht="21.75" customHeigh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</row>
    <row r="4" spans="1:28" ht="14.45" customHeight="1">
      <c r="A4" s="19" t="s">
        <v>3</v>
      </c>
      <c r="B4" s="20" t="s">
        <v>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ht="14.45" customHeight="1">
      <c r="A5" s="20" t="s">
        <v>5</v>
      </c>
      <c r="B5" s="20"/>
      <c r="C5" s="20" t="s">
        <v>6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ht="14.45" customHeight="1">
      <c r="F6" s="21" t="s">
        <v>7</v>
      </c>
      <c r="G6" s="21"/>
      <c r="H6" s="21"/>
      <c r="I6" s="21"/>
      <c r="J6" s="21"/>
      <c r="L6" s="21" t="s">
        <v>8</v>
      </c>
      <c r="M6" s="21"/>
      <c r="N6" s="21"/>
      <c r="O6" s="21"/>
      <c r="P6" s="21"/>
      <c r="Q6" s="21"/>
      <c r="R6" s="21"/>
      <c r="T6" s="21" t="s">
        <v>9</v>
      </c>
      <c r="U6" s="21"/>
      <c r="V6" s="21"/>
      <c r="W6" s="21"/>
      <c r="X6" s="21"/>
      <c r="Y6" s="21"/>
      <c r="Z6" s="21"/>
      <c r="AA6" s="21"/>
      <c r="AB6" s="21"/>
    </row>
    <row r="7" spans="1:28" ht="14.45" customHeight="1">
      <c r="F7" s="22"/>
      <c r="G7" s="22"/>
      <c r="H7" s="22"/>
      <c r="I7" s="22"/>
      <c r="J7" s="22"/>
      <c r="L7" s="23" t="s">
        <v>10</v>
      </c>
      <c r="M7" s="23"/>
      <c r="N7" s="23"/>
      <c r="O7" s="22"/>
      <c r="P7" s="23" t="s">
        <v>11</v>
      </c>
      <c r="Q7" s="23"/>
      <c r="R7" s="23"/>
      <c r="T7" s="22"/>
      <c r="U7" s="22"/>
      <c r="V7" s="22"/>
      <c r="W7" s="22"/>
      <c r="X7" s="22"/>
      <c r="Y7" s="22"/>
      <c r="Z7" s="22"/>
      <c r="AA7" s="22"/>
      <c r="AB7" s="22"/>
    </row>
    <row r="8" spans="1:28" ht="14.45" customHeight="1">
      <c r="A8" s="21" t="s">
        <v>12</v>
      </c>
      <c r="B8" s="21"/>
      <c r="C8" s="21"/>
      <c r="E8" s="21" t="s">
        <v>13</v>
      </c>
      <c r="F8" s="21"/>
      <c r="H8" s="24" t="s">
        <v>14</v>
      </c>
      <c r="J8" s="24" t="s">
        <v>15</v>
      </c>
      <c r="L8" s="25" t="s">
        <v>13</v>
      </c>
      <c r="M8" s="22"/>
      <c r="N8" s="25" t="s">
        <v>14</v>
      </c>
      <c r="P8" s="25" t="s">
        <v>13</v>
      </c>
      <c r="Q8" s="22"/>
      <c r="R8" s="25" t="s">
        <v>16</v>
      </c>
      <c r="T8" s="24" t="s">
        <v>13</v>
      </c>
      <c r="V8" s="24" t="s">
        <v>17</v>
      </c>
      <c r="X8" s="24" t="s">
        <v>14</v>
      </c>
      <c r="Z8" s="24" t="s">
        <v>15</v>
      </c>
      <c r="AB8" s="24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activeCell="P15" sqref="P15"/>
    </sheetView>
  </sheetViews>
  <sheetFormatPr defaultRowHeight="15.75"/>
  <cols>
    <col min="1" max="1" width="13" style="18" customWidth="1"/>
    <col min="2" max="2" width="1.28515625" style="18" customWidth="1"/>
    <col min="3" max="3" width="13" style="18" customWidth="1"/>
    <col min="4" max="4" width="1.28515625" style="18" customWidth="1"/>
    <col min="5" max="5" width="13" style="18" customWidth="1"/>
    <col min="6" max="6" width="1.28515625" style="18" customWidth="1"/>
    <col min="7" max="7" width="6.42578125" style="18" customWidth="1"/>
    <col min="8" max="8" width="1.28515625" style="18" customWidth="1"/>
    <col min="9" max="9" width="5.140625" style="18" customWidth="1"/>
    <col min="10" max="10" width="1.28515625" style="18" customWidth="1"/>
    <col min="11" max="11" width="9.140625" style="18" customWidth="1"/>
    <col min="12" max="12" width="1.28515625" style="18" customWidth="1"/>
    <col min="13" max="13" width="2.5703125" style="18" customWidth="1"/>
    <col min="14" max="14" width="1.28515625" style="18" customWidth="1"/>
    <col min="15" max="15" width="9.140625" style="18" customWidth="1"/>
    <col min="16" max="16" width="1.28515625" style="18" customWidth="1"/>
    <col min="17" max="17" width="2.5703125" style="18" customWidth="1"/>
    <col min="18" max="20" width="1.28515625" style="18" customWidth="1"/>
    <col min="21" max="21" width="6.42578125" style="18" customWidth="1"/>
    <col min="22" max="22" width="1.28515625" style="18" customWidth="1"/>
    <col min="23" max="23" width="2.5703125" style="18" customWidth="1"/>
    <col min="24" max="26" width="1.28515625" style="18" customWidth="1"/>
    <col min="27" max="27" width="6.42578125" style="18" customWidth="1"/>
    <col min="28" max="28" width="1.28515625" style="18" customWidth="1"/>
    <col min="29" max="29" width="2.5703125" style="18" customWidth="1"/>
    <col min="30" max="32" width="1.28515625" style="18" customWidth="1"/>
    <col min="33" max="33" width="9.140625" style="18" customWidth="1"/>
    <col min="34" max="34" width="1.28515625" style="18" customWidth="1"/>
    <col min="35" max="35" width="2.5703125" style="18" customWidth="1"/>
    <col min="36" max="36" width="1.28515625" style="18" customWidth="1"/>
    <col min="37" max="37" width="9.140625" style="18" customWidth="1"/>
    <col min="38" max="38" width="1.28515625" style="18" customWidth="1"/>
    <col min="39" max="39" width="2.5703125" style="18" customWidth="1"/>
    <col min="40" max="40" width="1.28515625" style="18" customWidth="1"/>
    <col min="41" max="41" width="9.140625" style="18" customWidth="1"/>
    <col min="42" max="42" width="1.28515625" style="18" customWidth="1"/>
    <col min="43" max="43" width="2.5703125" style="18" customWidth="1"/>
    <col min="44" max="44" width="1.28515625" style="18" customWidth="1"/>
    <col min="45" max="45" width="11.7109375" style="18" customWidth="1"/>
    <col min="46" max="47" width="1.28515625" style="18" customWidth="1"/>
    <col min="48" max="48" width="13" style="18" customWidth="1"/>
    <col min="49" max="49" width="7.7109375" style="18" customWidth="1"/>
    <col min="50" max="50" width="0.28515625" style="18" customWidth="1"/>
    <col min="51" max="16384" width="9.140625" style="18"/>
  </cols>
  <sheetData>
    <row r="1" spans="1:49" ht="29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</row>
    <row r="2" spans="1:49" ht="21.75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</row>
    <row r="3" spans="1:49" ht="21.75" customHeigh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</row>
    <row r="4" spans="1:49" ht="14.45" customHeight="1"/>
    <row r="5" spans="1:49" ht="14.45" customHeight="1">
      <c r="A5" s="20" t="s">
        <v>19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</row>
    <row r="6" spans="1:49" ht="14.45" customHeight="1">
      <c r="I6" s="21" t="s">
        <v>7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C6" s="21" t="s">
        <v>9</v>
      </c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</row>
    <row r="7" spans="1:49" ht="14.45" customHeight="1"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</row>
    <row r="8" spans="1:49" ht="14.45" customHeight="1">
      <c r="A8" s="21" t="s">
        <v>20</v>
      </c>
      <c r="B8" s="21"/>
      <c r="C8" s="21"/>
      <c r="D8" s="21"/>
      <c r="E8" s="21"/>
      <c r="F8" s="21"/>
      <c r="G8" s="21"/>
      <c r="I8" s="21" t="s">
        <v>21</v>
      </c>
      <c r="J8" s="21"/>
      <c r="K8" s="21"/>
      <c r="M8" s="21" t="s">
        <v>22</v>
      </c>
      <c r="N8" s="21"/>
      <c r="O8" s="21"/>
      <c r="Q8" s="21" t="s">
        <v>23</v>
      </c>
      <c r="R8" s="21"/>
      <c r="S8" s="21"/>
      <c r="T8" s="21"/>
      <c r="U8" s="21"/>
      <c r="W8" s="21" t="s">
        <v>24</v>
      </c>
      <c r="X8" s="21"/>
      <c r="Y8" s="21"/>
      <c r="Z8" s="21"/>
      <c r="AA8" s="21"/>
      <c r="AC8" s="21" t="s">
        <v>21</v>
      </c>
      <c r="AD8" s="21"/>
      <c r="AE8" s="21"/>
      <c r="AF8" s="21"/>
      <c r="AG8" s="21"/>
      <c r="AI8" s="21" t="s">
        <v>22</v>
      </c>
      <c r="AJ8" s="21"/>
      <c r="AK8" s="21"/>
      <c r="AM8" s="21" t="s">
        <v>23</v>
      </c>
      <c r="AN8" s="21"/>
      <c r="AO8" s="21"/>
      <c r="AQ8" s="21" t="s">
        <v>24</v>
      </c>
      <c r="AR8" s="21"/>
      <c r="AS8" s="21"/>
    </row>
    <row r="9" spans="1:49" ht="14.45" customHeight="1">
      <c r="A9" s="20" t="s">
        <v>25</v>
      </c>
      <c r="B9" s="49"/>
      <c r="C9" s="49"/>
      <c r="D9" s="49"/>
      <c r="E9" s="49"/>
      <c r="F9" s="49"/>
      <c r="G9" s="49"/>
      <c r="H9" s="20"/>
      <c r="I9" s="49"/>
      <c r="J9" s="49"/>
      <c r="K9" s="49"/>
      <c r="L9" s="20"/>
      <c r="M9" s="49"/>
      <c r="N9" s="49"/>
      <c r="O9" s="49"/>
      <c r="P9" s="20"/>
      <c r="Q9" s="49"/>
      <c r="R9" s="49"/>
      <c r="S9" s="49"/>
      <c r="T9" s="49"/>
      <c r="U9" s="49"/>
      <c r="V9" s="20"/>
      <c r="W9" s="49"/>
      <c r="X9" s="49"/>
      <c r="Y9" s="49"/>
      <c r="Z9" s="49"/>
      <c r="AA9" s="49"/>
      <c r="AB9" s="20"/>
      <c r="AC9" s="49"/>
      <c r="AD9" s="49"/>
      <c r="AE9" s="49"/>
      <c r="AF9" s="49"/>
      <c r="AG9" s="49"/>
      <c r="AH9" s="20"/>
      <c r="AI9" s="49"/>
      <c r="AJ9" s="49"/>
      <c r="AK9" s="49"/>
      <c r="AL9" s="20"/>
      <c r="AM9" s="49"/>
      <c r="AN9" s="49"/>
      <c r="AO9" s="49"/>
      <c r="AP9" s="20"/>
      <c r="AQ9" s="49"/>
      <c r="AR9" s="49"/>
      <c r="AS9" s="49"/>
      <c r="AT9" s="20"/>
      <c r="AU9" s="20"/>
      <c r="AV9" s="20"/>
      <c r="AW9" s="20"/>
    </row>
    <row r="10" spans="1:49" ht="14.45" customHeight="1">
      <c r="C10" s="21" t="s">
        <v>7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Y10" s="21" t="s">
        <v>9</v>
      </c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</row>
    <row r="11" spans="1:49" ht="14.45" customHeight="1">
      <c r="A11" s="24" t="s">
        <v>20</v>
      </c>
      <c r="C11" s="25" t="s">
        <v>26</v>
      </c>
      <c r="D11" s="22"/>
      <c r="E11" s="25" t="s">
        <v>27</v>
      </c>
      <c r="F11" s="22"/>
      <c r="G11" s="23" t="s">
        <v>28</v>
      </c>
      <c r="H11" s="23"/>
      <c r="I11" s="23"/>
      <c r="J11" s="22"/>
      <c r="K11" s="23" t="s">
        <v>29</v>
      </c>
      <c r="L11" s="23"/>
      <c r="M11" s="23"/>
      <c r="N11" s="22"/>
      <c r="O11" s="23" t="s">
        <v>22</v>
      </c>
      <c r="P11" s="23"/>
      <c r="Q11" s="23"/>
      <c r="R11" s="22"/>
      <c r="S11" s="23" t="s">
        <v>23</v>
      </c>
      <c r="T11" s="23"/>
      <c r="U11" s="23"/>
      <c r="V11" s="23"/>
      <c r="W11" s="23"/>
      <c r="Y11" s="23" t="s">
        <v>26</v>
      </c>
      <c r="Z11" s="23"/>
      <c r="AA11" s="23"/>
      <c r="AB11" s="23"/>
      <c r="AC11" s="23"/>
      <c r="AD11" s="22"/>
      <c r="AE11" s="23" t="s">
        <v>27</v>
      </c>
      <c r="AF11" s="23"/>
      <c r="AG11" s="23"/>
      <c r="AH11" s="23"/>
      <c r="AI11" s="23"/>
      <c r="AJ11" s="22"/>
      <c r="AK11" s="23" t="s">
        <v>28</v>
      </c>
      <c r="AL11" s="23"/>
      <c r="AM11" s="23"/>
      <c r="AN11" s="22"/>
      <c r="AO11" s="23" t="s">
        <v>29</v>
      </c>
      <c r="AP11" s="23"/>
      <c r="AQ11" s="23"/>
      <c r="AR11" s="22"/>
      <c r="AS11" s="23" t="s">
        <v>22</v>
      </c>
      <c r="AT11" s="23"/>
      <c r="AU11" s="22"/>
      <c r="AV11" s="25" t="s">
        <v>23</v>
      </c>
    </row>
    <row r="12" spans="1:49" ht="14.45" customHeight="1">
      <c r="A12" s="20" t="s">
        <v>30</v>
      </c>
      <c r="B12" s="20"/>
      <c r="C12" s="49"/>
      <c r="D12" s="20"/>
      <c r="E12" s="49"/>
      <c r="F12" s="20"/>
      <c r="G12" s="49"/>
      <c r="H12" s="49"/>
      <c r="I12" s="49"/>
      <c r="J12" s="20"/>
      <c r="K12" s="49"/>
      <c r="L12" s="49"/>
      <c r="M12" s="49"/>
      <c r="N12" s="20"/>
      <c r="O12" s="49"/>
      <c r="P12" s="49"/>
      <c r="Q12" s="49"/>
      <c r="R12" s="20"/>
      <c r="S12" s="49"/>
      <c r="T12" s="49"/>
      <c r="U12" s="49"/>
      <c r="V12" s="49"/>
      <c r="W12" s="49"/>
      <c r="X12" s="20"/>
      <c r="Y12" s="49"/>
      <c r="Z12" s="49"/>
      <c r="AA12" s="49"/>
      <c r="AB12" s="49"/>
      <c r="AC12" s="49"/>
      <c r="AD12" s="20"/>
      <c r="AE12" s="49"/>
      <c r="AF12" s="49"/>
      <c r="AG12" s="49"/>
      <c r="AH12" s="49"/>
      <c r="AI12" s="49"/>
      <c r="AJ12" s="20"/>
      <c r="AK12" s="49"/>
      <c r="AL12" s="49"/>
      <c r="AM12" s="49"/>
      <c r="AN12" s="20"/>
      <c r="AO12" s="49"/>
      <c r="AP12" s="49"/>
      <c r="AQ12" s="49"/>
      <c r="AR12" s="20"/>
      <c r="AS12" s="49"/>
      <c r="AT12" s="49"/>
      <c r="AU12" s="20"/>
      <c r="AV12" s="49"/>
      <c r="AW12" s="20"/>
    </row>
    <row r="13" spans="1:49" ht="14.45" customHeight="1">
      <c r="C13" s="21" t="s">
        <v>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O13" s="21" t="s">
        <v>9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49" ht="14.45" customHeight="1">
      <c r="A14" s="24" t="s">
        <v>20</v>
      </c>
      <c r="C14" s="25" t="s">
        <v>27</v>
      </c>
      <c r="D14" s="22"/>
      <c r="E14" s="25" t="s">
        <v>29</v>
      </c>
      <c r="F14" s="22"/>
      <c r="G14" s="23" t="s">
        <v>22</v>
      </c>
      <c r="H14" s="23"/>
      <c r="I14" s="23"/>
      <c r="J14" s="22"/>
      <c r="K14" s="23" t="s">
        <v>23</v>
      </c>
      <c r="L14" s="23"/>
      <c r="M14" s="23"/>
      <c r="O14" s="23" t="s">
        <v>27</v>
      </c>
      <c r="P14" s="23"/>
      <c r="Q14" s="23"/>
      <c r="R14" s="23"/>
      <c r="S14" s="23"/>
      <c r="T14" s="22"/>
      <c r="U14" s="23" t="s">
        <v>29</v>
      </c>
      <c r="V14" s="23"/>
      <c r="W14" s="23"/>
      <c r="X14" s="23"/>
      <c r="Y14" s="23"/>
      <c r="Z14" s="22"/>
      <c r="AA14" s="23" t="s">
        <v>22</v>
      </c>
      <c r="AB14" s="23"/>
      <c r="AC14" s="23"/>
      <c r="AD14" s="23"/>
      <c r="AE14" s="23"/>
      <c r="AF14" s="22"/>
      <c r="AG14" s="23" t="s">
        <v>23</v>
      </c>
      <c r="AH14" s="23"/>
      <c r="AI14" s="2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AA15"/>
  <sheetViews>
    <sheetView rightToLeft="1" workbookViewId="0">
      <selection activeCell="W16" sqref="W16"/>
    </sheetView>
  </sheetViews>
  <sheetFormatPr defaultRowHeight="15.75"/>
  <cols>
    <col min="1" max="1" width="6.140625" style="18" bestFit="1" customWidth="1"/>
    <col min="2" max="2" width="22.7109375" style="18" customWidth="1"/>
    <col min="3" max="3" width="1.28515625" style="18" customWidth="1"/>
    <col min="4" max="4" width="2.5703125" style="18" customWidth="1"/>
    <col min="5" max="5" width="10.42578125" style="18" customWidth="1"/>
    <col min="6" max="6" width="1.28515625" style="18" customWidth="1"/>
    <col min="7" max="7" width="17.5703125" style="18" bestFit="1" customWidth="1"/>
    <col min="8" max="8" width="1.28515625" style="18" customWidth="1"/>
    <col min="9" max="9" width="17.7109375" style="18" bestFit="1" customWidth="1"/>
    <col min="10" max="10" width="1.28515625" style="18" customWidth="1"/>
    <col min="11" max="11" width="13.85546875" style="18" bestFit="1" customWidth="1"/>
    <col min="12" max="12" width="1.28515625" style="18" customWidth="1"/>
    <col min="13" max="13" width="18.85546875" style="18" bestFit="1" customWidth="1"/>
    <col min="14" max="14" width="1.28515625" style="18" customWidth="1"/>
    <col min="15" max="15" width="14.7109375" style="18" bestFit="1" customWidth="1"/>
    <col min="16" max="16" width="1.28515625" style="18" customWidth="1"/>
    <col min="17" max="17" width="19" style="18" bestFit="1" customWidth="1"/>
    <col min="18" max="18" width="1.28515625" style="18" customWidth="1"/>
    <col min="19" max="19" width="12" style="18" bestFit="1" customWidth="1"/>
    <col min="20" max="20" width="1.28515625" style="18" customWidth="1"/>
    <col min="21" max="21" width="22.28515625" style="18" bestFit="1" customWidth="1"/>
    <col min="22" max="22" width="1.28515625" style="18" customWidth="1"/>
    <col min="23" max="23" width="17.5703125" style="18" bestFit="1" customWidth="1"/>
    <col min="24" max="24" width="1.28515625" style="18" customWidth="1"/>
    <col min="25" max="25" width="17.85546875" style="18" bestFit="1" customWidth="1"/>
    <col min="26" max="26" width="1.28515625" style="18" customWidth="1"/>
    <col min="27" max="27" width="18.28515625" style="18" bestFit="1" customWidth="1"/>
    <col min="28" max="28" width="0.28515625" style="18" customWidth="1"/>
    <col min="29" max="16384" width="9.140625" style="18"/>
  </cols>
  <sheetData>
    <row r="1" spans="1:27" ht="25.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5.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25.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5" spans="1:27" ht="24">
      <c r="A5" s="74" t="s">
        <v>180</v>
      </c>
      <c r="B5" s="20" t="s">
        <v>31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7" ht="21">
      <c r="E6" s="21" t="s">
        <v>7</v>
      </c>
      <c r="F6" s="21"/>
      <c r="G6" s="21"/>
      <c r="H6" s="21"/>
      <c r="I6" s="21"/>
      <c r="K6" s="21" t="s">
        <v>8</v>
      </c>
      <c r="L6" s="21"/>
      <c r="M6" s="21"/>
      <c r="N6" s="21"/>
      <c r="O6" s="21"/>
      <c r="P6" s="21"/>
      <c r="Q6" s="21"/>
      <c r="S6" s="21" t="s">
        <v>9</v>
      </c>
      <c r="T6" s="21"/>
      <c r="U6" s="21"/>
      <c r="V6" s="21"/>
      <c r="W6" s="21"/>
      <c r="X6" s="21"/>
      <c r="Y6" s="21"/>
      <c r="Z6" s="21"/>
      <c r="AA6" s="21"/>
    </row>
    <row r="7" spans="1:27" ht="21">
      <c r="E7" s="22"/>
      <c r="F7" s="22"/>
      <c r="G7" s="22"/>
      <c r="H7" s="22"/>
      <c r="I7" s="22"/>
      <c r="K7" s="23" t="s">
        <v>32</v>
      </c>
      <c r="L7" s="23"/>
      <c r="M7" s="23"/>
      <c r="N7" s="22"/>
      <c r="O7" s="23" t="s">
        <v>33</v>
      </c>
      <c r="P7" s="23"/>
      <c r="Q7" s="23"/>
      <c r="S7" s="22"/>
      <c r="T7" s="22"/>
      <c r="U7" s="22"/>
      <c r="V7" s="22"/>
      <c r="W7" s="22"/>
      <c r="X7" s="22"/>
      <c r="Y7" s="22"/>
      <c r="Z7" s="22"/>
      <c r="AA7" s="22"/>
    </row>
    <row r="8" spans="1:27" ht="21">
      <c r="A8" s="21" t="s">
        <v>34</v>
      </c>
      <c r="B8" s="21"/>
      <c r="D8" s="21" t="s">
        <v>35</v>
      </c>
      <c r="E8" s="21"/>
      <c r="G8" s="24" t="s">
        <v>14</v>
      </c>
      <c r="I8" s="24" t="s">
        <v>15</v>
      </c>
      <c r="K8" s="25" t="s">
        <v>13</v>
      </c>
      <c r="L8" s="22"/>
      <c r="M8" s="25" t="s">
        <v>14</v>
      </c>
      <c r="O8" s="25" t="s">
        <v>13</v>
      </c>
      <c r="P8" s="22"/>
      <c r="Q8" s="25" t="s">
        <v>16</v>
      </c>
      <c r="S8" s="24" t="s">
        <v>13</v>
      </c>
      <c r="U8" s="24" t="s">
        <v>36</v>
      </c>
      <c r="W8" s="24" t="s">
        <v>14</v>
      </c>
      <c r="Y8" s="24" t="s">
        <v>15</v>
      </c>
      <c r="AA8" s="24" t="s">
        <v>18</v>
      </c>
    </row>
    <row r="9" spans="1:27" ht="18.75">
      <c r="A9" s="41" t="s">
        <v>37</v>
      </c>
      <c r="B9" s="41"/>
      <c r="D9" s="59">
        <v>45153747</v>
      </c>
      <c r="E9" s="59"/>
      <c r="F9" s="60"/>
      <c r="G9" s="61">
        <v>603127764024</v>
      </c>
      <c r="H9" s="60"/>
      <c r="I9" s="61">
        <v>602983817848.52502</v>
      </c>
      <c r="J9" s="60"/>
      <c r="K9" s="61">
        <v>1152308354</v>
      </c>
      <c r="L9" s="60"/>
      <c r="M9" s="61">
        <v>15628852894339</v>
      </c>
      <c r="N9" s="60"/>
      <c r="O9" s="61">
        <v>-1140841888</v>
      </c>
      <c r="P9" s="60"/>
      <c r="Q9" s="61">
        <v>15461423436337</v>
      </c>
      <c r="R9" s="60"/>
      <c r="S9" s="61">
        <v>56620213</v>
      </c>
      <c r="T9" s="60"/>
      <c r="U9" s="61">
        <v>13722</v>
      </c>
      <c r="V9" s="60"/>
      <c r="W9" s="61">
        <v>776465385445</v>
      </c>
      <c r="X9" s="60"/>
      <c r="Y9" s="61">
        <v>776885263271.995</v>
      </c>
      <c r="AA9" s="68">
        <v>31.06</v>
      </c>
    </row>
    <row r="10" spans="1:27" ht="18.75">
      <c r="A10" s="42" t="s">
        <v>38</v>
      </c>
      <c r="B10" s="42"/>
      <c r="D10" s="62">
        <v>10000000</v>
      </c>
      <c r="E10" s="62"/>
      <c r="F10" s="60"/>
      <c r="G10" s="63">
        <v>292417789295</v>
      </c>
      <c r="H10" s="60"/>
      <c r="I10" s="63">
        <v>292202210687.5</v>
      </c>
      <c r="J10" s="60"/>
      <c r="K10" s="63">
        <v>41000000</v>
      </c>
      <c r="L10" s="60"/>
      <c r="M10" s="63">
        <v>1219667586494</v>
      </c>
      <c r="N10" s="60"/>
      <c r="O10" s="63">
        <v>-30000000</v>
      </c>
      <c r="P10" s="60"/>
      <c r="Q10" s="63">
        <v>885617899949</v>
      </c>
      <c r="R10" s="60"/>
      <c r="S10" s="63">
        <v>21000000</v>
      </c>
      <c r="T10" s="60"/>
      <c r="U10" s="63">
        <v>30034</v>
      </c>
      <c r="V10" s="60"/>
      <c r="W10" s="63">
        <v>629392002675</v>
      </c>
      <c r="X10" s="60"/>
      <c r="Y10" s="63">
        <v>630481424212.5</v>
      </c>
      <c r="AA10" s="69">
        <v>25.2</v>
      </c>
    </row>
    <row r="11" spans="1:27" ht="18.75">
      <c r="A11" s="42" t="s">
        <v>39</v>
      </c>
      <c r="B11" s="42"/>
      <c r="D11" s="62">
        <v>35000000</v>
      </c>
      <c r="E11" s="62"/>
      <c r="F11" s="60"/>
      <c r="G11" s="63">
        <v>938415913291</v>
      </c>
      <c r="H11" s="60"/>
      <c r="I11" s="63">
        <v>937724086687.5</v>
      </c>
      <c r="J11" s="60"/>
      <c r="K11" s="63">
        <v>131000000</v>
      </c>
      <c r="L11" s="60"/>
      <c r="M11" s="63">
        <v>3559896227777</v>
      </c>
      <c r="N11" s="60"/>
      <c r="O11" s="63">
        <v>-161000000</v>
      </c>
      <c r="P11" s="60"/>
      <c r="Q11" s="63">
        <v>4388588058130</v>
      </c>
      <c r="R11" s="60"/>
      <c r="S11" s="63">
        <v>5000000</v>
      </c>
      <c r="T11" s="60"/>
      <c r="U11" s="63">
        <v>27484</v>
      </c>
      <c r="V11" s="60"/>
      <c r="W11" s="63">
        <v>136346292366</v>
      </c>
      <c r="X11" s="60"/>
      <c r="Y11" s="63">
        <v>137369326375</v>
      </c>
      <c r="AA11" s="69">
        <v>5.49</v>
      </c>
    </row>
    <row r="12" spans="1:27" ht="18.75">
      <c r="A12" s="42" t="s">
        <v>40</v>
      </c>
      <c r="B12" s="42"/>
      <c r="D12" s="62">
        <v>14347123</v>
      </c>
      <c r="E12" s="62"/>
      <c r="F12" s="60"/>
      <c r="G12" s="63">
        <v>270337327790</v>
      </c>
      <c r="H12" s="60"/>
      <c r="I12" s="63">
        <v>292087779051.41901</v>
      </c>
      <c r="J12" s="60"/>
      <c r="K12" s="63">
        <v>105417582</v>
      </c>
      <c r="L12" s="60"/>
      <c r="M12" s="63">
        <v>2488760646367</v>
      </c>
      <c r="N12" s="60"/>
      <c r="O12" s="63">
        <v>-104127079</v>
      </c>
      <c r="P12" s="60"/>
      <c r="Q12" s="63">
        <v>2493621533799</v>
      </c>
      <c r="R12" s="60"/>
      <c r="S12" s="63">
        <v>15637626</v>
      </c>
      <c r="T12" s="60"/>
      <c r="U12" s="63">
        <v>27217</v>
      </c>
      <c r="V12" s="60"/>
      <c r="W12" s="63">
        <v>400048825713</v>
      </c>
      <c r="X12" s="60"/>
      <c r="Y12" s="63">
        <v>425413486579.25299</v>
      </c>
      <c r="AA12" s="69">
        <v>17.010000000000002</v>
      </c>
    </row>
    <row r="13" spans="1:27" ht="18.75">
      <c r="A13" s="42" t="s">
        <v>41</v>
      </c>
      <c r="B13" s="42"/>
      <c r="D13" s="62">
        <v>4147367</v>
      </c>
      <c r="E13" s="62"/>
      <c r="F13" s="60"/>
      <c r="G13" s="63">
        <v>50765461516</v>
      </c>
      <c r="H13" s="60"/>
      <c r="I13" s="63">
        <v>52680495655.6754</v>
      </c>
      <c r="J13" s="60"/>
      <c r="K13" s="63">
        <v>74079226</v>
      </c>
      <c r="L13" s="60"/>
      <c r="M13" s="63">
        <v>1108990486378</v>
      </c>
      <c r="N13" s="60"/>
      <c r="O13" s="63">
        <v>-72501703</v>
      </c>
      <c r="P13" s="60"/>
      <c r="Q13" s="63">
        <v>1086949352644</v>
      </c>
      <c r="R13" s="60"/>
      <c r="S13" s="63">
        <v>5724890</v>
      </c>
      <c r="T13" s="60"/>
      <c r="U13" s="63">
        <v>17086</v>
      </c>
      <c r="V13" s="60"/>
      <c r="W13" s="63">
        <v>95835039965</v>
      </c>
      <c r="X13" s="60"/>
      <c r="Y13" s="63">
        <v>97770475423.551605</v>
      </c>
      <c r="AA13" s="69">
        <v>3.91</v>
      </c>
    </row>
    <row r="14" spans="1:27" ht="18.75">
      <c r="A14" s="43" t="s">
        <v>42</v>
      </c>
      <c r="B14" s="43"/>
      <c r="D14" s="64">
        <v>0</v>
      </c>
      <c r="E14" s="64"/>
      <c r="F14" s="60"/>
      <c r="G14" s="65">
        <v>0</v>
      </c>
      <c r="H14" s="60"/>
      <c r="I14" s="65">
        <v>0</v>
      </c>
      <c r="J14" s="60"/>
      <c r="K14" s="65">
        <v>23000000</v>
      </c>
      <c r="L14" s="60"/>
      <c r="M14" s="65">
        <v>591779094337</v>
      </c>
      <c r="N14" s="60"/>
      <c r="O14" s="65">
        <v>-6300000</v>
      </c>
      <c r="P14" s="60"/>
      <c r="Q14" s="65">
        <v>162247049353</v>
      </c>
      <c r="R14" s="60"/>
      <c r="S14" s="65">
        <v>16700000</v>
      </c>
      <c r="T14" s="60"/>
      <c r="U14" s="65">
        <v>25764</v>
      </c>
      <c r="V14" s="60"/>
      <c r="W14" s="65">
        <v>429683081541</v>
      </c>
      <c r="X14" s="60"/>
      <c r="Y14" s="65">
        <v>430100142067.5</v>
      </c>
      <c r="AA14" s="70">
        <v>17.190000000000001</v>
      </c>
    </row>
    <row r="15" spans="1:27" ht="21">
      <c r="A15" s="44" t="s">
        <v>43</v>
      </c>
      <c r="B15" s="44"/>
      <c r="D15" s="66">
        <v>108648237</v>
      </c>
      <c r="E15" s="66"/>
      <c r="F15" s="60"/>
      <c r="G15" s="67">
        <v>2155064255916</v>
      </c>
      <c r="H15" s="60"/>
      <c r="I15" s="67">
        <v>2177678389930.6201</v>
      </c>
      <c r="J15" s="60"/>
      <c r="K15" s="67">
        <v>1526805162</v>
      </c>
      <c r="L15" s="60"/>
      <c r="M15" s="67">
        <v>24597946935692</v>
      </c>
      <c r="N15" s="60"/>
      <c r="O15" s="67">
        <v>-1514770670</v>
      </c>
      <c r="P15" s="60"/>
      <c r="Q15" s="67">
        <v>24478447330212</v>
      </c>
      <c r="R15" s="60"/>
      <c r="S15" s="67">
        <v>120682729</v>
      </c>
      <c r="T15" s="60"/>
      <c r="U15" s="67"/>
      <c r="V15" s="60"/>
      <c r="W15" s="67">
        <v>2467770627705</v>
      </c>
      <c r="X15" s="60"/>
      <c r="Y15" s="67">
        <v>2498020117929.7998</v>
      </c>
      <c r="AA15" s="71">
        <v>99.86</v>
      </c>
    </row>
  </sheetData>
  <mergeCells count="25"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P15" sqref="P15"/>
    </sheetView>
  </sheetViews>
  <sheetFormatPr defaultRowHeight="15.75"/>
  <cols>
    <col min="1" max="1" width="5.140625" style="18" customWidth="1"/>
    <col min="2" max="2" width="28.5703125" style="18" customWidth="1"/>
    <col min="3" max="3" width="1.28515625" style="18" customWidth="1"/>
    <col min="4" max="4" width="16.85546875" style="18" customWidth="1"/>
    <col min="5" max="5" width="1.28515625" style="18" customWidth="1"/>
    <col min="6" max="6" width="24.7109375" style="18" customWidth="1"/>
    <col min="7" max="7" width="1.28515625" style="18" customWidth="1"/>
    <col min="8" max="8" width="13" style="18" customWidth="1"/>
    <col min="9" max="9" width="1.28515625" style="18" customWidth="1"/>
    <col min="10" max="10" width="13" style="18" customWidth="1"/>
    <col min="11" max="11" width="1.28515625" style="18" customWidth="1"/>
    <col min="12" max="12" width="11.7109375" style="18" customWidth="1"/>
    <col min="13" max="13" width="1.28515625" style="18" customWidth="1"/>
    <col min="14" max="14" width="13" style="18" customWidth="1"/>
    <col min="15" max="15" width="1.28515625" style="18" customWidth="1"/>
    <col min="16" max="16" width="13" style="18" customWidth="1"/>
    <col min="17" max="17" width="1.28515625" style="18" customWidth="1"/>
    <col min="18" max="18" width="13" style="18" customWidth="1"/>
    <col min="19" max="19" width="1.28515625" style="18" customWidth="1"/>
    <col min="20" max="20" width="13" style="18" customWidth="1"/>
    <col min="21" max="21" width="1.28515625" style="18" customWidth="1"/>
    <col min="22" max="22" width="13" style="18" customWidth="1"/>
    <col min="23" max="23" width="1.28515625" style="18" customWidth="1"/>
    <col min="24" max="24" width="13" style="18" customWidth="1"/>
    <col min="25" max="25" width="1.28515625" style="18" customWidth="1"/>
    <col min="26" max="26" width="13" style="18" customWidth="1"/>
    <col min="27" max="27" width="1.28515625" style="18" customWidth="1"/>
    <col min="28" max="28" width="13" style="18" customWidth="1"/>
    <col min="29" max="29" width="1.28515625" style="18" customWidth="1"/>
    <col min="30" max="30" width="15.5703125" style="18" customWidth="1"/>
    <col min="31" max="31" width="1.28515625" style="18" customWidth="1"/>
    <col min="32" max="32" width="15.5703125" style="18" customWidth="1"/>
    <col min="33" max="33" width="1.28515625" style="18" customWidth="1"/>
    <col min="34" max="34" width="13" style="18" customWidth="1"/>
    <col min="35" max="35" width="1.28515625" style="18" customWidth="1"/>
    <col min="36" max="36" width="15.5703125" style="18" customWidth="1"/>
    <col min="37" max="37" width="1.28515625" style="18" customWidth="1"/>
    <col min="38" max="38" width="14.28515625" style="18" customWidth="1"/>
    <col min="39" max="39" width="0.28515625" style="18" customWidth="1"/>
    <col min="40" max="16384" width="9.140625" style="18"/>
  </cols>
  <sheetData>
    <row r="1" spans="1:38" ht="29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</row>
    <row r="2" spans="1:38" ht="21.75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</row>
    <row r="3" spans="1:38" ht="21.75" customHeigh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</row>
    <row r="4" spans="1:38" ht="14.45" customHeight="1"/>
    <row r="5" spans="1:38" ht="14.45" customHeight="1">
      <c r="A5" s="19" t="s">
        <v>44</v>
      </c>
      <c r="B5" s="20" t="s">
        <v>45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</row>
    <row r="6" spans="1:38" ht="14.45" customHeight="1">
      <c r="A6" s="21" t="s">
        <v>46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 t="s">
        <v>7</v>
      </c>
      <c r="Q6" s="21"/>
      <c r="R6" s="21"/>
      <c r="S6" s="21"/>
      <c r="T6" s="21"/>
      <c r="V6" s="21" t="s">
        <v>8</v>
      </c>
      <c r="W6" s="21"/>
      <c r="X6" s="21"/>
      <c r="Y6" s="21"/>
      <c r="Z6" s="21"/>
      <c r="AA6" s="21"/>
      <c r="AB6" s="21"/>
      <c r="AD6" s="21" t="s">
        <v>9</v>
      </c>
      <c r="AE6" s="21"/>
      <c r="AF6" s="21"/>
      <c r="AG6" s="21"/>
      <c r="AH6" s="21"/>
      <c r="AI6" s="21"/>
      <c r="AJ6" s="21"/>
      <c r="AK6" s="21"/>
      <c r="AL6" s="21"/>
    </row>
    <row r="7" spans="1:38" ht="14.45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V7" s="23" t="s">
        <v>10</v>
      </c>
      <c r="W7" s="23"/>
      <c r="X7" s="23"/>
      <c r="Y7" s="22"/>
      <c r="Z7" s="23" t="s">
        <v>11</v>
      </c>
      <c r="AA7" s="23"/>
      <c r="AB7" s="23"/>
      <c r="AD7" s="22"/>
      <c r="AE7" s="22"/>
      <c r="AF7" s="22"/>
      <c r="AG7" s="22"/>
      <c r="AH7" s="22"/>
      <c r="AI7" s="22"/>
      <c r="AJ7" s="22"/>
      <c r="AK7" s="22"/>
      <c r="AL7" s="22"/>
    </row>
    <row r="8" spans="1:38" ht="14.45" customHeight="1">
      <c r="A8" s="21" t="s">
        <v>47</v>
      </c>
      <c r="B8" s="21"/>
      <c r="D8" s="24" t="s">
        <v>48</v>
      </c>
      <c r="F8" s="24" t="s">
        <v>49</v>
      </c>
      <c r="H8" s="24" t="s">
        <v>50</v>
      </c>
      <c r="J8" s="24" t="s">
        <v>51</v>
      </c>
      <c r="L8" s="24" t="s">
        <v>52</v>
      </c>
      <c r="N8" s="24" t="s">
        <v>24</v>
      </c>
      <c r="P8" s="24" t="s">
        <v>13</v>
      </c>
      <c r="R8" s="24" t="s">
        <v>14</v>
      </c>
      <c r="T8" s="24" t="s">
        <v>15</v>
      </c>
      <c r="V8" s="25" t="s">
        <v>13</v>
      </c>
      <c r="W8" s="22"/>
      <c r="X8" s="25" t="s">
        <v>14</v>
      </c>
      <c r="Z8" s="25" t="s">
        <v>13</v>
      </c>
      <c r="AA8" s="22"/>
      <c r="AB8" s="25" t="s">
        <v>16</v>
      </c>
      <c r="AD8" s="24" t="s">
        <v>13</v>
      </c>
      <c r="AF8" s="24" t="s">
        <v>17</v>
      </c>
      <c r="AH8" s="24" t="s">
        <v>14</v>
      </c>
      <c r="AJ8" s="24" t="s">
        <v>15</v>
      </c>
      <c r="AL8" s="24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P15" sqref="P15"/>
    </sheetView>
  </sheetViews>
  <sheetFormatPr defaultRowHeight="15.75"/>
  <cols>
    <col min="1" max="1" width="29.85546875" style="18" customWidth="1"/>
    <col min="2" max="2" width="1.28515625" style="18" customWidth="1"/>
    <col min="3" max="3" width="15.5703125" style="18" customWidth="1"/>
    <col min="4" max="4" width="1.28515625" style="18" customWidth="1"/>
    <col min="5" max="5" width="15.5703125" style="18" customWidth="1"/>
    <col min="6" max="6" width="1.28515625" style="18" customWidth="1"/>
    <col min="7" max="7" width="13" style="18" customWidth="1"/>
    <col min="8" max="8" width="1.28515625" style="18" customWidth="1"/>
    <col min="9" max="9" width="13" style="18" customWidth="1"/>
    <col min="10" max="10" width="1.28515625" style="18" customWidth="1"/>
    <col min="11" max="11" width="23.42578125" style="18" customWidth="1"/>
    <col min="12" max="12" width="1.28515625" style="18" customWidth="1"/>
    <col min="13" max="13" width="33.7109375" style="18" customWidth="1"/>
    <col min="14" max="14" width="0.28515625" style="18" customWidth="1"/>
    <col min="15" max="16384" width="9.140625" style="18"/>
  </cols>
  <sheetData>
    <row r="1" spans="1:13" ht="29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21.75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1.75" customHeigh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4.45" customHeight="1">
      <c r="A4" s="20" t="s">
        <v>53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14.45" customHeight="1">
      <c r="A5" s="20" t="s">
        <v>54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4.45" customHeight="1"/>
    <row r="7" spans="1:13" ht="14.45" customHeight="1">
      <c r="C7" s="21" t="s">
        <v>9</v>
      </c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ht="14.45" customHeight="1">
      <c r="A8" s="24" t="s">
        <v>55</v>
      </c>
      <c r="C8" s="25" t="s">
        <v>13</v>
      </c>
      <c r="D8" s="22"/>
      <c r="E8" s="25" t="s">
        <v>56</v>
      </c>
      <c r="F8" s="22"/>
      <c r="G8" s="25" t="s">
        <v>57</v>
      </c>
      <c r="H8" s="22"/>
      <c r="I8" s="25" t="s">
        <v>58</v>
      </c>
      <c r="J8" s="22"/>
      <c r="K8" s="25" t="s">
        <v>59</v>
      </c>
      <c r="L8" s="22"/>
      <c r="M8" s="25" t="s">
        <v>60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L15"/>
  <sheetViews>
    <sheetView rightToLeft="1" workbookViewId="0">
      <selection activeCell="A6" sqref="A6"/>
    </sheetView>
  </sheetViews>
  <sheetFormatPr defaultRowHeight="15.75"/>
  <cols>
    <col min="1" max="1" width="8.140625" style="18" bestFit="1" customWidth="1"/>
    <col min="2" max="2" width="21.140625" style="18" customWidth="1"/>
    <col min="3" max="3" width="1.28515625" style="18" customWidth="1"/>
    <col min="4" max="4" width="13.85546875" style="18" bestFit="1" customWidth="1"/>
    <col min="5" max="5" width="1.28515625" style="18" customWidth="1"/>
    <col min="6" max="6" width="17.85546875" style="18" bestFit="1" customWidth="1"/>
    <col min="7" max="7" width="1.28515625" style="18" customWidth="1"/>
    <col min="8" max="8" width="17.85546875" style="18" bestFit="1" customWidth="1"/>
    <col min="9" max="9" width="1.28515625" style="18" customWidth="1"/>
    <col min="10" max="10" width="13.7109375" style="18" bestFit="1" customWidth="1"/>
    <col min="11" max="11" width="1.28515625" style="18" customWidth="1"/>
    <col min="12" max="12" width="18.28515625" style="18" bestFit="1" customWidth="1"/>
    <col min="13" max="13" width="0.28515625" style="18" customWidth="1"/>
    <col min="14" max="16384" width="9.140625" style="18"/>
  </cols>
  <sheetData>
    <row r="1" spans="1:12" ht="25.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5.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25.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2" ht="24">
      <c r="A5" s="74" t="s">
        <v>78</v>
      </c>
      <c r="B5" s="20" t="s">
        <v>61</v>
      </c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21">
      <c r="D6" s="24" t="s">
        <v>7</v>
      </c>
      <c r="F6" s="21" t="s">
        <v>8</v>
      </c>
      <c r="G6" s="21"/>
      <c r="H6" s="21"/>
      <c r="J6" s="73" t="s">
        <v>9</v>
      </c>
      <c r="K6" s="73"/>
      <c r="L6" s="73"/>
    </row>
    <row r="7" spans="1:12">
      <c r="D7" s="22"/>
      <c r="F7" s="22"/>
      <c r="G7" s="22"/>
      <c r="H7" s="22"/>
      <c r="J7" s="72"/>
    </row>
    <row r="8" spans="1:12" ht="21">
      <c r="A8" s="21" t="s">
        <v>62</v>
      </c>
      <c r="B8" s="21"/>
      <c r="D8" s="24" t="s">
        <v>63</v>
      </c>
      <c r="F8" s="24" t="s">
        <v>64</v>
      </c>
      <c r="H8" s="24" t="s">
        <v>65</v>
      </c>
      <c r="J8" s="24" t="s">
        <v>63</v>
      </c>
      <c r="L8" s="24" t="s">
        <v>18</v>
      </c>
    </row>
    <row r="9" spans="1:12" ht="18.75">
      <c r="A9" s="41" t="s">
        <v>174</v>
      </c>
      <c r="B9" s="41"/>
      <c r="D9" s="52">
        <v>1922267124</v>
      </c>
      <c r="E9" s="51"/>
      <c r="F9" s="52">
        <v>1139555080000</v>
      </c>
      <c r="G9" s="51"/>
      <c r="H9" s="52">
        <v>1141339505790</v>
      </c>
      <c r="I9" s="51"/>
      <c r="J9" s="52">
        <v>137841334</v>
      </c>
      <c r="L9" s="68" t="s">
        <v>67</v>
      </c>
    </row>
    <row r="10" spans="1:12" ht="18.75">
      <c r="A10" s="42" t="s">
        <v>174</v>
      </c>
      <c r="B10" s="42"/>
      <c r="D10" s="54">
        <v>175000</v>
      </c>
      <c r="E10" s="51"/>
      <c r="F10" s="54">
        <v>2377428042941</v>
      </c>
      <c r="G10" s="51"/>
      <c r="H10" s="54">
        <v>2377369993825</v>
      </c>
      <c r="I10" s="51"/>
      <c r="J10" s="54">
        <v>58224116</v>
      </c>
      <c r="L10" s="69" t="s">
        <v>68</v>
      </c>
    </row>
    <row r="11" spans="1:12" ht="18.75">
      <c r="A11" s="42" t="s">
        <v>175</v>
      </c>
      <c r="B11" s="42"/>
      <c r="D11" s="54">
        <v>175000</v>
      </c>
      <c r="E11" s="51"/>
      <c r="F11" s="54">
        <v>0</v>
      </c>
      <c r="G11" s="51"/>
      <c r="H11" s="54">
        <v>0</v>
      </c>
      <c r="I11" s="51"/>
      <c r="J11" s="54">
        <v>175000</v>
      </c>
      <c r="L11" s="69" t="s">
        <v>68</v>
      </c>
    </row>
    <row r="12" spans="1:12" ht="18.75">
      <c r="A12" s="42" t="s">
        <v>175</v>
      </c>
      <c r="B12" s="42"/>
      <c r="D12" s="54">
        <v>175000</v>
      </c>
      <c r="E12" s="51"/>
      <c r="F12" s="54">
        <v>1026802040030</v>
      </c>
      <c r="G12" s="51"/>
      <c r="H12" s="54">
        <v>1026754074584</v>
      </c>
      <c r="I12" s="51"/>
      <c r="J12" s="54">
        <v>48140446</v>
      </c>
      <c r="L12" s="69" t="s">
        <v>68</v>
      </c>
    </row>
    <row r="13" spans="1:12" ht="18.75">
      <c r="A13" s="42" t="s">
        <v>176</v>
      </c>
      <c r="B13" s="42"/>
      <c r="D13" s="54">
        <v>10000000</v>
      </c>
      <c r="E13" s="51"/>
      <c r="F13" s="54">
        <v>1000010616</v>
      </c>
      <c r="G13" s="51"/>
      <c r="H13" s="54">
        <v>7500000</v>
      </c>
      <c r="I13" s="51"/>
      <c r="J13" s="54">
        <v>1002510616</v>
      </c>
      <c r="L13" s="69" t="s">
        <v>70</v>
      </c>
    </row>
    <row r="14" spans="1:12" ht="18.75">
      <c r="A14" s="43" t="s">
        <v>177</v>
      </c>
      <c r="B14" s="43"/>
      <c r="D14" s="56">
        <v>0</v>
      </c>
      <c r="E14" s="51"/>
      <c r="F14" s="56">
        <v>50000000</v>
      </c>
      <c r="G14" s="51"/>
      <c r="H14" s="56">
        <v>2270575</v>
      </c>
      <c r="I14" s="51"/>
      <c r="J14" s="56">
        <v>47729425</v>
      </c>
      <c r="L14" s="70" t="s">
        <v>68</v>
      </c>
    </row>
    <row r="15" spans="1:12" ht="21">
      <c r="A15" s="44" t="s">
        <v>43</v>
      </c>
      <c r="B15" s="44"/>
      <c r="D15" s="58">
        <v>1932792124</v>
      </c>
      <c r="E15" s="51"/>
      <c r="F15" s="58">
        <v>4544835173587</v>
      </c>
      <c r="G15" s="51"/>
      <c r="H15" s="58">
        <v>4545473344774</v>
      </c>
      <c r="I15" s="51"/>
      <c r="J15" s="58">
        <v>1294620937</v>
      </c>
      <c r="L15" s="71">
        <f>SUM(L9:L14)</f>
        <v>0</v>
      </c>
    </row>
  </sheetData>
  <mergeCells count="14">
    <mergeCell ref="A13:B13"/>
    <mergeCell ref="A14:B14"/>
    <mergeCell ref="A15:B15"/>
    <mergeCell ref="J6:L6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J10"/>
  <sheetViews>
    <sheetView rightToLeft="1" workbookViewId="0">
      <selection activeCell="F9" sqref="F9"/>
    </sheetView>
  </sheetViews>
  <sheetFormatPr defaultRowHeight="15.75"/>
  <cols>
    <col min="1" max="1" width="2.5703125" style="18" customWidth="1"/>
    <col min="2" max="2" width="48.42578125" style="18" customWidth="1"/>
    <col min="3" max="3" width="1.28515625" style="18" customWidth="1"/>
    <col min="4" max="4" width="11.7109375" style="18" customWidth="1"/>
    <col min="5" max="5" width="1.28515625" style="18" customWidth="1"/>
    <col min="6" max="6" width="22" style="18" customWidth="1"/>
    <col min="7" max="7" width="1.28515625" style="18" customWidth="1"/>
    <col min="8" max="8" width="15.5703125" style="18" customWidth="1"/>
    <col min="9" max="9" width="1.28515625" style="18" customWidth="1"/>
    <col min="10" max="10" width="19.42578125" style="18" customWidth="1"/>
    <col min="11" max="11" width="0.28515625" style="18" customWidth="1"/>
    <col min="12" max="16384" width="9.140625" style="18"/>
  </cols>
  <sheetData>
    <row r="1" spans="1:10" ht="29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1.75" customHeight="1">
      <c r="A2" s="17" t="s">
        <v>71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21.75" customHeigh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4.45" customHeight="1"/>
    <row r="5" spans="1:10" ht="29.1" customHeight="1">
      <c r="A5" s="19" t="s">
        <v>72</v>
      </c>
      <c r="B5" s="20" t="s">
        <v>73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/>
    <row r="7" spans="1:10" ht="26.25" customHeight="1">
      <c r="A7" s="21" t="s">
        <v>74</v>
      </c>
      <c r="B7" s="21"/>
      <c r="D7" s="24" t="s">
        <v>75</v>
      </c>
      <c r="F7" s="24" t="s">
        <v>63</v>
      </c>
      <c r="H7" s="24" t="s">
        <v>76</v>
      </c>
      <c r="J7" s="24" t="s">
        <v>77</v>
      </c>
    </row>
    <row r="8" spans="1:10" ht="21.75" customHeight="1">
      <c r="A8" s="42" t="s">
        <v>79</v>
      </c>
      <c r="B8" s="42"/>
      <c r="D8" s="75" t="s">
        <v>179</v>
      </c>
      <c r="F8" s="54">
        <f>'درآمد سرمایه گذاری در صندوق'!U15</f>
        <v>233319476275</v>
      </c>
      <c r="G8" s="51"/>
      <c r="H8" s="69">
        <v>98.26</v>
      </c>
      <c r="I8" s="51"/>
      <c r="J8" s="69">
        <v>8.0299999999999994</v>
      </c>
    </row>
    <row r="9" spans="1:10" ht="21.75" customHeight="1">
      <c r="A9" s="42" t="s">
        <v>81</v>
      </c>
      <c r="B9" s="42"/>
      <c r="D9" s="75" t="s">
        <v>80</v>
      </c>
      <c r="F9" s="54">
        <f>'درآمد سپرده بانکی'!H12</f>
        <v>1929030328</v>
      </c>
      <c r="G9" s="51"/>
      <c r="H9" s="69">
        <v>0</v>
      </c>
      <c r="I9" s="51"/>
      <c r="J9" s="69">
        <v>0</v>
      </c>
    </row>
    <row r="10" spans="1:10" ht="21.75" customHeight="1">
      <c r="A10" s="44" t="s">
        <v>43</v>
      </c>
      <c r="B10" s="44"/>
      <c r="D10" s="58"/>
      <c r="F10" s="58">
        <f>SUM(F8:F9)</f>
        <v>235248506603</v>
      </c>
      <c r="G10" s="51"/>
      <c r="H10" s="71">
        <v>98.26</v>
      </c>
      <c r="I10" s="51"/>
      <c r="J10" s="71">
        <v>8.0299999999999994</v>
      </c>
    </row>
  </sheetData>
  <mergeCells count="8">
    <mergeCell ref="A10:B10"/>
    <mergeCell ref="A8:B8"/>
    <mergeCell ref="A9:B9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activeCell="P15" sqref="P15"/>
    </sheetView>
  </sheetViews>
  <sheetFormatPr defaultRowHeight="15.75"/>
  <cols>
    <col min="1" max="1" width="5.140625" style="18" customWidth="1"/>
    <col min="2" max="2" width="18.140625" style="18" customWidth="1"/>
    <col min="3" max="3" width="1.28515625" style="18" customWidth="1"/>
    <col min="4" max="4" width="13" style="18" customWidth="1"/>
    <col min="5" max="5" width="1.28515625" style="18" customWidth="1"/>
    <col min="6" max="6" width="14.28515625" style="18" customWidth="1"/>
    <col min="7" max="7" width="1.28515625" style="18" customWidth="1"/>
    <col min="8" max="8" width="13" style="18" customWidth="1"/>
    <col min="9" max="9" width="1.28515625" style="18" customWidth="1"/>
    <col min="10" max="10" width="13" style="18" customWidth="1"/>
    <col min="11" max="11" width="1.28515625" style="18" customWidth="1"/>
    <col min="12" max="12" width="15.5703125" style="18" customWidth="1"/>
    <col min="13" max="13" width="1.28515625" style="18" customWidth="1"/>
    <col min="14" max="14" width="13" style="18" customWidth="1"/>
    <col min="15" max="15" width="1.28515625" style="18" customWidth="1"/>
    <col min="16" max="16" width="14.28515625" style="18" customWidth="1"/>
    <col min="17" max="17" width="1.28515625" style="18" customWidth="1"/>
    <col min="18" max="18" width="13" style="18" customWidth="1"/>
    <col min="19" max="19" width="1.28515625" style="18" customWidth="1"/>
    <col min="20" max="20" width="13" style="18" customWidth="1"/>
    <col min="21" max="21" width="1.28515625" style="18" customWidth="1"/>
    <col min="22" max="22" width="15.5703125" style="18" customWidth="1"/>
    <col min="23" max="23" width="0.28515625" style="18" customWidth="1"/>
    <col min="24" max="16384" width="9.140625" style="18"/>
  </cols>
  <sheetData>
    <row r="1" spans="1:22" ht="29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ht="21.75" customHeight="1">
      <c r="A2" s="17" t="s">
        <v>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21.75" customHeigh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ht="14.45" customHeight="1"/>
    <row r="5" spans="1:22" ht="14.45" customHeight="1">
      <c r="A5" s="19" t="s">
        <v>83</v>
      </c>
      <c r="B5" s="20" t="s">
        <v>84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14.45" customHeight="1">
      <c r="D6" s="21" t="s">
        <v>85</v>
      </c>
      <c r="E6" s="21"/>
      <c r="F6" s="21"/>
      <c r="G6" s="21"/>
      <c r="H6" s="21"/>
      <c r="I6" s="21"/>
      <c r="J6" s="21"/>
      <c r="K6" s="21"/>
      <c r="L6" s="21"/>
      <c r="N6" s="21" t="s">
        <v>86</v>
      </c>
      <c r="O6" s="21"/>
      <c r="P6" s="21"/>
      <c r="Q6" s="21"/>
      <c r="R6" s="21"/>
      <c r="S6" s="21"/>
      <c r="T6" s="21"/>
      <c r="U6" s="21"/>
      <c r="V6" s="21"/>
    </row>
    <row r="7" spans="1:22" ht="14.45" customHeight="1">
      <c r="D7" s="22"/>
      <c r="E7" s="22"/>
      <c r="F7" s="22"/>
      <c r="G7" s="22"/>
      <c r="H7" s="22"/>
      <c r="I7" s="22"/>
      <c r="J7" s="23" t="s">
        <v>43</v>
      </c>
      <c r="K7" s="23"/>
      <c r="L7" s="23"/>
      <c r="N7" s="22"/>
      <c r="O7" s="22"/>
      <c r="P7" s="22"/>
      <c r="Q7" s="22"/>
      <c r="R7" s="22"/>
      <c r="S7" s="22"/>
      <c r="T7" s="23" t="s">
        <v>43</v>
      </c>
      <c r="U7" s="23"/>
      <c r="V7" s="23"/>
    </row>
    <row r="8" spans="1:22" ht="14.45" customHeight="1">
      <c r="A8" s="21" t="s">
        <v>87</v>
      </c>
      <c r="B8" s="21"/>
      <c r="D8" s="24" t="s">
        <v>88</v>
      </c>
      <c r="F8" s="24" t="s">
        <v>89</v>
      </c>
      <c r="H8" s="24" t="s">
        <v>90</v>
      </c>
      <c r="J8" s="25" t="s">
        <v>63</v>
      </c>
      <c r="K8" s="22"/>
      <c r="L8" s="25" t="s">
        <v>76</v>
      </c>
      <c r="N8" s="24" t="s">
        <v>88</v>
      </c>
      <c r="P8" s="24" t="s">
        <v>89</v>
      </c>
      <c r="R8" s="24" t="s">
        <v>90</v>
      </c>
      <c r="T8" s="25" t="s">
        <v>63</v>
      </c>
      <c r="U8" s="22"/>
      <c r="V8" s="25" t="s">
        <v>76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W15"/>
  <sheetViews>
    <sheetView rightToLeft="1" workbookViewId="0">
      <selection activeCell="Q15" sqref="Q15"/>
    </sheetView>
  </sheetViews>
  <sheetFormatPr defaultRowHeight="15.75"/>
  <cols>
    <col min="1" max="1" width="7.85546875" style="18" bestFit="1" customWidth="1"/>
    <col min="2" max="2" width="24.28515625" style="18" customWidth="1"/>
    <col min="3" max="3" width="1.28515625" style="18" customWidth="1"/>
    <col min="4" max="4" width="16.28515625" style="18" bestFit="1" customWidth="1"/>
    <col min="5" max="5" width="1.28515625" style="18" customWidth="1"/>
    <col min="6" max="6" width="15.42578125" style="18" bestFit="1" customWidth="1"/>
    <col min="7" max="7" width="1.28515625" style="18" customWidth="1"/>
    <col min="8" max="8" width="16.140625" style="18" bestFit="1" customWidth="1"/>
    <col min="9" max="9" width="1.28515625" style="18" customWidth="1"/>
    <col min="10" max="10" width="16.140625" style="18" bestFit="1" customWidth="1"/>
    <col min="11" max="11" width="1.28515625" style="18" customWidth="1"/>
    <col min="12" max="12" width="17.28515625" style="18" bestFit="1" customWidth="1"/>
    <col min="13" max="13" width="1.28515625" style="18" customWidth="1"/>
    <col min="14" max="14" width="16.28515625" style="18" bestFit="1" customWidth="1"/>
    <col min="15" max="16" width="1.28515625" style="18" customWidth="1"/>
    <col min="17" max="17" width="15" style="18" bestFit="1" customWidth="1"/>
    <col min="18" max="18" width="1.28515625" style="18" customWidth="1"/>
    <col min="19" max="19" width="16" style="18" bestFit="1" customWidth="1"/>
    <col min="20" max="20" width="1.28515625" style="18" customWidth="1"/>
    <col min="21" max="21" width="16.140625" style="18" bestFit="1" customWidth="1"/>
    <col min="22" max="22" width="1.28515625" style="18" customWidth="1"/>
    <col min="23" max="23" width="17.28515625" style="18" bestFit="1" customWidth="1"/>
    <col min="24" max="24" width="0.28515625" style="18" customWidth="1"/>
    <col min="25" max="16384" width="9.140625" style="18"/>
  </cols>
  <sheetData>
    <row r="1" spans="1:23" ht="25.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25.5">
      <c r="A2" s="17" t="s">
        <v>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25.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5" spans="1:23" ht="24">
      <c r="A5" s="74" t="s">
        <v>179</v>
      </c>
      <c r="B5" s="20" t="s">
        <v>91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21">
      <c r="D6" s="21" t="s">
        <v>85</v>
      </c>
      <c r="E6" s="21"/>
      <c r="F6" s="21"/>
      <c r="G6" s="21"/>
      <c r="H6" s="21"/>
      <c r="I6" s="21"/>
      <c r="J6" s="21"/>
      <c r="K6" s="21"/>
      <c r="L6" s="21"/>
      <c r="N6" s="21" t="s">
        <v>86</v>
      </c>
      <c r="O6" s="21"/>
      <c r="P6" s="21"/>
      <c r="Q6" s="21"/>
      <c r="R6" s="21"/>
      <c r="S6" s="21"/>
      <c r="T6" s="21"/>
      <c r="U6" s="21"/>
      <c r="V6" s="21"/>
      <c r="W6" s="21"/>
    </row>
    <row r="7" spans="1:23" ht="21">
      <c r="D7" s="22"/>
      <c r="E7" s="22"/>
      <c r="F7" s="22"/>
      <c r="G7" s="22"/>
      <c r="H7" s="22"/>
      <c r="I7" s="22"/>
      <c r="J7" s="23" t="s">
        <v>43</v>
      </c>
      <c r="K7" s="23"/>
      <c r="L7" s="23"/>
      <c r="N7" s="22"/>
      <c r="O7" s="22"/>
      <c r="P7" s="22"/>
      <c r="Q7" s="22"/>
      <c r="R7" s="22"/>
      <c r="S7" s="22"/>
      <c r="T7" s="22"/>
      <c r="U7" s="23" t="s">
        <v>43</v>
      </c>
      <c r="V7" s="23"/>
      <c r="W7" s="23"/>
    </row>
    <row r="8" spans="1:23" ht="21">
      <c r="A8" s="21" t="s">
        <v>34</v>
      </c>
      <c r="B8" s="21"/>
      <c r="D8" s="24" t="s">
        <v>92</v>
      </c>
      <c r="F8" s="24" t="s">
        <v>89</v>
      </c>
      <c r="H8" s="24" t="s">
        <v>90</v>
      </c>
      <c r="J8" s="25" t="s">
        <v>63</v>
      </c>
      <c r="K8" s="22"/>
      <c r="L8" s="25" t="s">
        <v>76</v>
      </c>
      <c r="N8" s="24" t="s">
        <v>92</v>
      </c>
      <c r="P8" s="21" t="s">
        <v>89</v>
      </c>
      <c r="Q8" s="21"/>
      <c r="S8" s="24" t="s">
        <v>90</v>
      </c>
      <c r="U8" s="25" t="s">
        <v>63</v>
      </c>
      <c r="V8" s="22"/>
      <c r="W8" s="25" t="s">
        <v>76</v>
      </c>
    </row>
    <row r="9" spans="1:23" ht="18.75">
      <c r="A9" s="41" t="s">
        <v>41</v>
      </c>
      <c r="B9" s="41"/>
      <c r="D9" s="29">
        <v>0</v>
      </c>
      <c r="F9" s="52">
        <v>20401319</v>
      </c>
      <c r="G9" s="51"/>
      <c r="H9" s="52">
        <v>23028444715</v>
      </c>
      <c r="I9" s="51"/>
      <c r="J9" s="52">
        <v>23048846034</v>
      </c>
      <c r="K9" s="51"/>
      <c r="L9" s="68">
        <v>11.28</v>
      </c>
      <c r="M9" s="51"/>
      <c r="N9" s="52">
        <v>0</v>
      </c>
      <c r="O9" s="51"/>
      <c r="P9" s="50">
        <v>1935435458</v>
      </c>
      <c r="Q9" s="50"/>
      <c r="R9" s="51"/>
      <c r="S9" s="52">
        <v>33315729524</v>
      </c>
      <c r="T9" s="51"/>
      <c r="U9" s="52">
        <v>35251164982</v>
      </c>
      <c r="V9" s="51"/>
      <c r="W9" s="68">
        <v>14.75</v>
      </c>
    </row>
    <row r="10" spans="1:23" ht="18.75">
      <c r="A10" s="42" t="s">
        <v>38</v>
      </c>
      <c r="B10" s="42"/>
      <c r="D10" s="32">
        <v>0</v>
      </c>
      <c r="F10" s="54">
        <v>1305000145</v>
      </c>
      <c r="G10" s="51"/>
      <c r="H10" s="54">
        <v>2924526835</v>
      </c>
      <c r="I10" s="51"/>
      <c r="J10" s="54">
        <v>4229526980</v>
      </c>
      <c r="K10" s="51"/>
      <c r="L10" s="69">
        <v>2.0699999999999998</v>
      </c>
      <c r="M10" s="51"/>
      <c r="N10" s="54">
        <v>0</v>
      </c>
      <c r="O10" s="51"/>
      <c r="P10" s="53">
        <v>1089421537</v>
      </c>
      <c r="Q10" s="53"/>
      <c r="R10" s="51"/>
      <c r="S10" s="54">
        <v>2924526835</v>
      </c>
      <c r="T10" s="51"/>
      <c r="U10" s="54">
        <v>4013948372</v>
      </c>
      <c r="V10" s="51"/>
      <c r="W10" s="69">
        <v>1.68</v>
      </c>
    </row>
    <row r="11" spans="1:23" ht="18.75">
      <c r="A11" s="42" t="s">
        <v>37</v>
      </c>
      <c r="B11" s="42"/>
      <c r="D11" s="32">
        <v>0</v>
      </c>
      <c r="F11" s="54">
        <v>563824002</v>
      </c>
      <c r="G11" s="51"/>
      <c r="H11" s="54">
        <v>5908163419</v>
      </c>
      <c r="I11" s="51"/>
      <c r="J11" s="54">
        <v>6471987421</v>
      </c>
      <c r="K11" s="51"/>
      <c r="L11" s="69">
        <v>3.17</v>
      </c>
      <c r="M11" s="51"/>
      <c r="N11" s="54">
        <v>0</v>
      </c>
      <c r="O11" s="51"/>
      <c r="P11" s="53">
        <v>419877826</v>
      </c>
      <c r="Q11" s="53"/>
      <c r="R11" s="51"/>
      <c r="S11" s="54">
        <v>5483869691</v>
      </c>
      <c r="T11" s="51"/>
      <c r="U11" s="54">
        <v>5903747517</v>
      </c>
      <c r="V11" s="51"/>
      <c r="W11" s="69">
        <v>2.4700000000000002</v>
      </c>
    </row>
    <row r="12" spans="1:23" ht="18.75">
      <c r="A12" s="42" t="s">
        <v>42</v>
      </c>
      <c r="B12" s="42"/>
      <c r="D12" s="32">
        <v>0</v>
      </c>
      <c r="F12" s="54">
        <v>417060526</v>
      </c>
      <c r="G12" s="51"/>
      <c r="H12" s="54">
        <v>151036557</v>
      </c>
      <c r="I12" s="51"/>
      <c r="J12" s="54">
        <v>568097083</v>
      </c>
      <c r="K12" s="51"/>
      <c r="L12" s="69">
        <v>0.28000000000000003</v>
      </c>
      <c r="M12" s="51"/>
      <c r="N12" s="54">
        <v>0</v>
      </c>
      <c r="O12" s="51"/>
      <c r="P12" s="53">
        <v>417060526</v>
      </c>
      <c r="Q12" s="53"/>
      <c r="R12" s="51"/>
      <c r="S12" s="54">
        <v>151036557</v>
      </c>
      <c r="T12" s="51"/>
      <c r="U12" s="54">
        <v>568097083</v>
      </c>
      <c r="V12" s="51"/>
      <c r="W12" s="69">
        <v>0.24</v>
      </c>
    </row>
    <row r="13" spans="1:23" ht="18.75">
      <c r="A13" s="42" t="s">
        <v>40</v>
      </c>
      <c r="B13" s="42"/>
      <c r="D13" s="32">
        <v>0</v>
      </c>
      <c r="F13" s="54">
        <v>3614209605</v>
      </c>
      <c r="G13" s="51"/>
      <c r="H13" s="54">
        <v>134572385355</v>
      </c>
      <c r="I13" s="51"/>
      <c r="J13" s="54">
        <v>138186594960</v>
      </c>
      <c r="K13" s="51"/>
      <c r="L13" s="69">
        <v>67.61</v>
      </c>
      <c r="M13" s="51"/>
      <c r="N13" s="54">
        <v>0</v>
      </c>
      <c r="O13" s="51"/>
      <c r="P13" s="53">
        <v>25364660866</v>
      </c>
      <c r="Q13" s="53"/>
      <c r="R13" s="51"/>
      <c r="S13" s="54">
        <v>134572614019</v>
      </c>
      <c r="T13" s="51"/>
      <c r="U13" s="54">
        <v>159937274885</v>
      </c>
      <c r="V13" s="51"/>
      <c r="W13" s="69">
        <v>66.92</v>
      </c>
    </row>
    <row r="14" spans="1:23" ht="18.75">
      <c r="A14" s="43" t="s">
        <v>39</v>
      </c>
      <c r="B14" s="43"/>
      <c r="D14" s="35">
        <v>0</v>
      </c>
      <c r="F14" s="56">
        <v>1714860612</v>
      </c>
      <c r="G14" s="51"/>
      <c r="H14" s="56">
        <v>26622209428</v>
      </c>
      <c r="I14" s="51"/>
      <c r="J14" s="56">
        <v>28337070040</v>
      </c>
      <c r="K14" s="51"/>
      <c r="L14" s="70">
        <v>13.86</v>
      </c>
      <c r="M14" s="51"/>
      <c r="N14" s="56">
        <v>0</v>
      </c>
      <c r="O14" s="51"/>
      <c r="P14" s="53">
        <v>1023034008</v>
      </c>
      <c r="Q14" s="55"/>
      <c r="R14" s="51"/>
      <c r="S14" s="56">
        <v>26622209428</v>
      </c>
      <c r="T14" s="51"/>
      <c r="U14" s="56">
        <v>27645243436</v>
      </c>
      <c r="V14" s="51"/>
      <c r="W14" s="70">
        <v>11.57</v>
      </c>
    </row>
    <row r="15" spans="1:23" ht="21">
      <c r="A15" s="44" t="s">
        <v>43</v>
      </c>
      <c r="B15" s="44"/>
      <c r="D15" s="38">
        <v>0</v>
      </c>
      <c r="F15" s="58">
        <v>7635356209</v>
      </c>
      <c r="G15" s="51"/>
      <c r="H15" s="58">
        <v>193206766309</v>
      </c>
      <c r="I15" s="51"/>
      <c r="J15" s="58">
        <v>200842122518</v>
      </c>
      <c r="K15" s="51"/>
      <c r="L15" s="71">
        <v>98.27</v>
      </c>
      <c r="M15" s="51"/>
      <c r="N15" s="58">
        <v>0</v>
      </c>
      <c r="O15" s="51"/>
      <c r="P15" s="51"/>
      <c r="Q15" s="58">
        <v>30249490221</v>
      </c>
      <c r="R15" s="51"/>
      <c r="S15" s="58">
        <v>203069986054</v>
      </c>
      <c r="T15" s="51"/>
      <c r="U15" s="58">
        <v>233319476275</v>
      </c>
      <c r="V15" s="51"/>
      <c r="W15" s="71">
        <v>97.63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P15" sqref="P15"/>
    </sheetView>
  </sheetViews>
  <sheetFormatPr defaultRowHeight="15.75"/>
  <cols>
    <col min="1" max="1" width="5.140625" style="18" customWidth="1"/>
    <col min="2" max="2" width="18.140625" style="18" customWidth="1"/>
    <col min="3" max="3" width="1.28515625" style="18" customWidth="1"/>
    <col min="4" max="4" width="13" style="18" customWidth="1"/>
    <col min="5" max="5" width="1.28515625" style="18" customWidth="1"/>
    <col min="6" max="6" width="14.28515625" style="18" customWidth="1"/>
    <col min="7" max="7" width="1.28515625" style="18" customWidth="1"/>
    <col min="8" max="8" width="13" style="18" customWidth="1"/>
    <col min="9" max="9" width="1.28515625" style="18" customWidth="1"/>
    <col min="10" max="10" width="19.42578125" style="18" customWidth="1"/>
    <col min="11" max="11" width="1.28515625" style="18" customWidth="1"/>
    <col min="12" max="12" width="13" style="18" customWidth="1"/>
    <col min="13" max="13" width="1.28515625" style="18" customWidth="1"/>
    <col min="14" max="14" width="14.28515625" style="18" customWidth="1"/>
    <col min="15" max="15" width="1.28515625" style="18" customWidth="1"/>
    <col min="16" max="16" width="13" style="18" customWidth="1"/>
    <col min="17" max="17" width="1.28515625" style="18" customWidth="1"/>
    <col min="18" max="18" width="19.42578125" style="18" customWidth="1"/>
    <col min="19" max="19" width="0.28515625" style="18" customWidth="1"/>
    <col min="20" max="16384" width="9.140625" style="18"/>
  </cols>
  <sheetData>
    <row r="1" spans="1:18" ht="29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21.75" customHeight="1">
      <c r="A2" s="17" t="s">
        <v>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21.75" customHeigh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4.45" customHeight="1"/>
    <row r="5" spans="1:18" ht="14.45" customHeight="1">
      <c r="A5" s="19" t="s">
        <v>93</v>
      </c>
      <c r="B5" s="20" t="s">
        <v>94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>
      <c r="D6" s="21" t="s">
        <v>85</v>
      </c>
      <c r="E6" s="21"/>
      <c r="F6" s="21"/>
      <c r="G6" s="21"/>
      <c r="H6" s="21"/>
      <c r="I6" s="21"/>
      <c r="J6" s="21"/>
      <c r="L6" s="21" t="s">
        <v>86</v>
      </c>
      <c r="M6" s="21"/>
      <c r="N6" s="21"/>
      <c r="O6" s="21"/>
      <c r="P6" s="21"/>
      <c r="Q6" s="21"/>
      <c r="R6" s="21"/>
    </row>
    <row r="7" spans="1:18" ht="14.45" customHeight="1">
      <c r="D7" s="22"/>
      <c r="E7" s="22"/>
      <c r="F7" s="22"/>
      <c r="G7" s="22"/>
      <c r="H7" s="22"/>
      <c r="I7" s="22"/>
      <c r="J7" s="22"/>
      <c r="L7" s="22"/>
      <c r="M7" s="22"/>
      <c r="N7" s="22"/>
      <c r="O7" s="22"/>
      <c r="P7" s="22"/>
      <c r="Q7" s="22"/>
      <c r="R7" s="22"/>
    </row>
    <row r="8" spans="1:18" ht="14.45" customHeight="1">
      <c r="A8" s="21" t="s">
        <v>95</v>
      </c>
      <c r="B8" s="21"/>
      <c r="D8" s="24" t="s">
        <v>96</v>
      </c>
      <c r="F8" s="24" t="s">
        <v>89</v>
      </c>
      <c r="H8" s="24" t="s">
        <v>90</v>
      </c>
      <c r="J8" s="24" t="s">
        <v>43</v>
      </c>
      <c r="L8" s="24" t="s">
        <v>96</v>
      </c>
      <c r="N8" s="24" t="s">
        <v>89</v>
      </c>
      <c r="P8" s="24" t="s">
        <v>90</v>
      </c>
      <c r="R8" s="24" t="s">
        <v>43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activeCell="P15" sqref="P15"/>
    </sheetView>
  </sheetViews>
  <sheetFormatPr defaultRowHeight="15.75"/>
  <cols>
    <col min="1" max="1" width="7.7109375" style="18" customWidth="1"/>
    <col min="2" max="2" width="5.140625" style="18" customWidth="1"/>
    <col min="3" max="3" width="1.28515625" style="18" customWidth="1"/>
    <col min="4" max="4" width="13" style="18" customWidth="1"/>
    <col min="5" max="5" width="1.28515625" style="18" customWidth="1"/>
    <col min="6" max="6" width="14.28515625" style="18" customWidth="1"/>
    <col min="7" max="7" width="1.28515625" style="18" customWidth="1"/>
    <col min="8" max="8" width="13" style="18" customWidth="1"/>
    <col min="9" max="9" width="1.28515625" style="18" customWidth="1"/>
    <col min="10" max="10" width="10.42578125" style="18" customWidth="1"/>
    <col min="11" max="11" width="9.140625" style="18" customWidth="1"/>
    <col min="12" max="12" width="1.28515625" style="18" customWidth="1"/>
    <col min="13" max="13" width="28.5703125" style="18" customWidth="1"/>
    <col min="14" max="14" width="1.28515625" style="18" customWidth="1"/>
    <col min="15" max="15" width="14.28515625" style="18" customWidth="1"/>
    <col min="16" max="16" width="1.28515625" style="18" customWidth="1"/>
    <col min="17" max="17" width="28.5703125" style="18" customWidth="1"/>
    <col min="18" max="18" width="0.28515625" style="18" customWidth="1"/>
    <col min="19" max="16384" width="9.140625" style="18"/>
  </cols>
  <sheetData>
    <row r="1" spans="1:17" ht="29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21.75" customHeight="1">
      <c r="A2" s="17" t="s">
        <v>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21.75" customHeigh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ht="14.45" customHeight="1"/>
    <row r="5" spans="1:17" ht="14.45" customHeight="1">
      <c r="A5" s="19" t="s">
        <v>97</v>
      </c>
      <c r="B5" s="20" t="s">
        <v>98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29.1" customHeight="1">
      <c r="M6" s="45" t="s">
        <v>99</v>
      </c>
      <c r="Q6" s="45" t="s">
        <v>100</v>
      </c>
    </row>
    <row r="7" spans="1:17" ht="14.45" customHeight="1">
      <c r="A7" s="21" t="s">
        <v>101</v>
      </c>
      <c r="B7" s="21"/>
      <c r="D7" s="24" t="s">
        <v>102</v>
      </c>
      <c r="F7" s="24" t="s">
        <v>103</v>
      </c>
      <c r="H7" s="24" t="s">
        <v>29</v>
      </c>
      <c r="J7" s="21" t="s">
        <v>104</v>
      </c>
      <c r="K7" s="21"/>
      <c r="M7" s="45"/>
      <c r="O7" s="24" t="s">
        <v>105</v>
      </c>
      <c r="Q7" s="45"/>
    </row>
    <row r="8" spans="1:17" ht="14.45" customHeight="1">
      <c r="A8" s="23" t="s">
        <v>106</v>
      </c>
      <c r="B8" s="46"/>
      <c r="D8" s="23" t="s">
        <v>107</v>
      </c>
      <c r="F8" s="25" t="s">
        <v>108</v>
      </c>
      <c r="H8" s="22"/>
      <c r="J8" s="22"/>
      <c r="K8" s="22"/>
      <c r="M8" s="22"/>
      <c r="O8" s="22"/>
      <c r="Q8" s="22"/>
    </row>
    <row r="9" spans="1:17" ht="14.45" customHeight="1">
      <c r="A9" s="21"/>
      <c r="B9" s="21"/>
      <c r="D9" s="21"/>
      <c r="F9" s="25" t="s">
        <v>109</v>
      </c>
    </row>
    <row r="10" spans="1:17" ht="14.45" customHeight="1">
      <c r="A10" s="23" t="s">
        <v>106</v>
      </c>
      <c r="B10" s="46"/>
      <c r="D10" s="23" t="s">
        <v>110</v>
      </c>
      <c r="F10" s="25" t="s">
        <v>108</v>
      </c>
    </row>
    <row r="11" spans="1:17" ht="14.45" customHeight="1">
      <c r="A11" s="21"/>
      <c r="B11" s="21"/>
      <c r="D11" s="21"/>
      <c r="F11" s="25" t="s">
        <v>111</v>
      </c>
    </row>
    <row r="12" spans="1:17" ht="65.45" customHeight="1">
      <c r="A12" s="27" t="s">
        <v>112</v>
      </c>
      <c r="B12" s="27"/>
      <c r="D12" s="26" t="s">
        <v>113</v>
      </c>
      <c r="F12" s="25" t="s">
        <v>114</v>
      </c>
    </row>
    <row r="13" spans="1:17" ht="14.45" customHeight="1">
      <c r="A13" s="27" t="s">
        <v>115</v>
      </c>
      <c r="B13" s="47"/>
      <c r="D13" s="27" t="s">
        <v>115</v>
      </c>
      <c r="F13" s="25" t="s">
        <v>116</v>
      </c>
    </row>
    <row r="14" spans="1:17" ht="14.45" customHeight="1">
      <c r="A14" s="48"/>
      <c r="B14" s="48"/>
      <c r="D14" s="48"/>
      <c r="F14" s="25" t="s">
        <v>117</v>
      </c>
    </row>
    <row r="15" spans="1:17" ht="14.45" customHeight="1">
      <c r="A15" s="48"/>
      <c r="B15" s="48"/>
      <c r="D15" s="48"/>
      <c r="F15" s="25" t="s">
        <v>118</v>
      </c>
    </row>
    <row r="16" spans="1:17" ht="14.45" customHeight="1">
      <c r="A16" s="45"/>
      <c r="B16" s="45"/>
      <c r="D16" s="45"/>
      <c r="F16" s="25" t="s">
        <v>119</v>
      </c>
    </row>
    <row r="17" spans="1:10" ht="14.45" customHeight="1">
      <c r="A17" s="22"/>
      <c r="B17" s="22"/>
      <c r="D17" s="22"/>
      <c r="F17" s="22"/>
    </row>
    <row r="18" spans="1:10" ht="14.45" customHeight="1">
      <c r="A18" s="21" t="s">
        <v>120</v>
      </c>
      <c r="B18" s="21"/>
      <c r="C18" s="21"/>
      <c r="D18" s="21"/>
      <c r="E18" s="21"/>
      <c r="F18" s="21"/>
      <c r="G18" s="21"/>
      <c r="H18" s="21"/>
      <c r="I18" s="21"/>
      <c r="J18" s="21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J12"/>
  <sheetViews>
    <sheetView rightToLeft="1" workbookViewId="0">
      <selection activeCell="A7" sqref="A7:XFD7"/>
    </sheetView>
  </sheetViews>
  <sheetFormatPr defaultRowHeight="15.75"/>
  <cols>
    <col min="1" max="1" width="5.140625" style="18" customWidth="1"/>
    <col min="2" max="2" width="33.140625" style="18" customWidth="1"/>
    <col min="3" max="3" width="1.28515625" style="18" customWidth="1"/>
    <col min="4" max="4" width="19.42578125" style="18" customWidth="1"/>
    <col min="5" max="5" width="1.28515625" style="18" customWidth="1"/>
    <col min="6" max="6" width="20.7109375" style="18" customWidth="1"/>
    <col min="7" max="7" width="1.28515625" style="18" customWidth="1"/>
    <col min="8" max="8" width="19.42578125" style="18" customWidth="1"/>
    <col min="9" max="9" width="1.28515625" style="18" customWidth="1"/>
    <col min="10" max="10" width="19.42578125" style="18" customWidth="1"/>
    <col min="11" max="11" width="0.28515625" style="18" customWidth="1"/>
    <col min="12" max="16384" width="9.140625" style="18"/>
  </cols>
  <sheetData>
    <row r="1" spans="1:10" ht="29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1.75" customHeight="1">
      <c r="A2" s="17" t="s">
        <v>71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21.75" customHeigh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4.45" customHeight="1"/>
    <row r="5" spans="1:10" ht="14.45" customHeight="1">
      <c r="A5" s="74" t="s">
        <v>80</v>
      </c>
      <c r="B5" s="20" t="s">
        <v>121</v>
      </c>
      <c r="C5" s="20"/>
      <c r="D5" s="20"/>
      <c r="E5" s="20"/>
      <c r="F5" s="20"/>
      <c r="G5" s="20"/>
      <c r="H5" s="20"/>
      <c r="I5" s="20"/>
      <c r="J5" s="20"/>
    </row>
    <row r="6" spans="1:10" ht="30" customHeight="1">
      <c r="D6" s="21" t="s">
        <v>85</v>
      </c>
      <c r="E6" s="21"/>
      <c r="F6" s="21"/>
      <c r="H6" s="21" t="s">
        <v>86</v>
      </c>
      <c r="I6" s="21"/>
      <c r="J6" s="21"/>
    </row>
    <row r="7" spans="1:10" ht="63" customHeight="1">
      <c r="A7" s="21" t="s">
        <v>122</v>
      </c>
      <c r="B7" s="21"/>
      <c r="D7" s="26" t="s">
        <v>123</v>
      </c>
      <c r="E7" s="22"/>
      <c r="F7" s="26" t="s">
        <v>124</v>
      </c>
      <c r="H7" s="26" t="s">
        <v>123</v>
      </c>
      <c r="I7" s="22"/>
      <c r="J7" s="26" t="s">
        <v>124</v>
      </c>
    </row>
    <row r="8" spans="1:10" ht="21.75" customHeight="1">
      <c r="A8" s="41" t="s">
        <v>66</v>
      </c>
      <c r="B8" s="41"/>
      <c r="D8" s="52">
        <v>0</v>
      </c>
      <c r="E8" s="51"/>
      <c r="F8" s="68" t="s">
        <v>178</v>
      </c>
      <c r="G8" s="51"/>
      <c r="H8" s="52">
        <v>1928767124</v>
      </c>
      <c r="I8" s="51"/>
      <c r="J8" s="68" t="s">
        <v>178</v>
      </c>
    </row>
    <row r="9" spans="1:10" ht="21.75" customHeight="1">
      <c r="A9" s="42" t="s">
        <v>66</v>
      </c>
      <c r="B9" s="42"/>
      <c r="D9" s="54">
        <v>142558</v>
      </c>
      <c r="E9" s="51"/>
      <c r="F9" s="69" t="s">
        <v>178</v>
      </c>
      <c r="G9" s="51"/>
      <c r="H9" s="54">
        <v>142558</v>
      </c>
      <c r="I9" s="51"/>
      <c r="J9" s="69" t="s">
        <v>178</v>
      </c>
    </row>
    <row r="10" spans="1:10" ht="21.75" customHeight="1">
      <c r="A10" s="42" t="s">
        <v>66</v>
      </c>
      <c r="B10" s="42"/>
      <c r="D10" s="54">
        <v>110030</v>
      </c>
      <c r="E10" s="51"/>
      <c r="F10" s="69" t="s">
        <v>178</v>
      </c>
      <c r="G10" s="51"/>
      <c r="H10" s="54">
        <v>110030</v>
      </c>
      <c r="I10" s="51"/>
      <c r="J10" s="69" t="s">
        <v>178</v>
      </c>
    </row>
    <row r="11" spans="1:10" ht="21.75" customHeight="1">
      <c r="A11" s="43" t="s">
        <v>69</v>
      </c>
      <c r="B11" s="43"/>
      <c r="D11" s="56">
        <v>10616</v>
      </c>
      <c r="E11" s="51"/>
      <c r="F11" s="70" t="s">
        <v>178</v>
      </c>
      <c r="G11" s="51"/>
      <c r="H11" s="56">
        <v>10616</v>
      </c>
      <c r="I11" s="51"/>
      <c r="J11" s="70" t="s">
        <v>178</v>
      </c>
    </row>
    <row r="12" spans="1:10" ht="21.75" customHeight="1">
      <c r="A12" s="44" t="s">
        <v>43</v>
      </c>
      <c r="B12" s="44"/>
      <c r="D12" s="58">
        <v>263204</v>
      </c>
      <c r="E12" s="51"/>
      <c r="F12" s="58" t="s">
        <v>178</v>
      </c>
      <c r="G12" s="51"/>
      <c r="H12" s="58">
        <v>1929030328</v>
      </c>
      <c r="I12" s="51"/>
      <c r="J12" s="58" t="s">
        <v>178</v>
      </c>
    </row>
  </sheetData>
  <mergeCells count="12">
    <mergeCell ref="A12:B12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P15" sqref="P15"/>
    </sheetView>
  </sheetViews>
  <sheetFormatPr defaultRowHeight="15.75"/>
  <cols>
    <col min="1" max="1" width="5.140625" style="18" customWidth="1"/>
    <col min="2" max="2" width="41.5703125" style="18" customWidth="1"/>
    <col min="3" max="3" width="1.28515625" style="18" customWidth="1"/>
    <col min="4" max="4" width="19.42578125" style="18" customWidth="1"/>
    <col min="5" max="5" width="1.28515625" style="18" customWidth="1"/>
    <col min="6" max="6" width="19.42578125" style="18" customWidth="1"/>
    <col min="7" max="7" width="0.28515625" style="18" customWidth="1"/>
    <col min="8" max="16384" width="9.140625" style="18"/>
  </cols>
  <sheetData>
    <row r="1" spans="1:6" ht="29.1" customHeight="1">
      <c r="A1" s="17" t="s">
        <v>0</v>
      </c>
      <c r="B1" s="17"/>
      <c r="C1" s="17"/>
      <c r="D1" s="17"/>
      <c r="E1" s="17"/>
      <c r="F1" s="17"/>
    </row>
    <row r="2" spans="1:6" ht="21.75" customHeight="1">
      <c r="A2" s="17" t="s">
        <v>71</v>
      </c>
      <c r="B2" s="17"/>
      <c r="C2" s="17"/>
      <c r="D2" s="17"/>
      <c r="E2" s="17"/>
      <c r="F2" s="17"/>
    </row>
    <row r="3" spans="1:6" ht="21.75" customHeight="1">
      <c r="A3" s="17" t="s">
        <v>2</v>
      </c>
      <c r="B3" s="17"/>
      <c r="C3" s="17"/>
      <c r="D3" s="17"/>
      <c r="E3" s="17"/>
      <c r="F3" s="17"/>
    </row>
    <row r="4" spans="1:6" ht="14.45" customHeight="1"/>
    <row r="5" spans="1:6" ht="29.1" customHeight="1">
      <c r="A5" s="19" t="s">
        <v>125</v>
      </c>
      <c r="B5" s="20" t="s">
        <v>82</v>
      </c>
      <c r="C5" s="20"/>
      <c r="D5" s="20"/>
      <c r="E5" s="20"/>
      <c r="F5" s="20"/>
    </row>
    <row r="6" spans="1:6" ht="14.45" customHeight="1">
      <c r="D6" s="24" t="s">
        <v>85</v>
      </c>
      <c r="F6" s="24" t="s">
        <v>9</v>
      </c>
    </row>
    <row r="7" spans="1:6" ht="14.45" customHeight="1">
      <c r="A7" s="21" t="s">
        <v>82</v>
      </c>
      <c r="B7" s="21"/>
      <c r="D7" s="25" t="s">
        <v>63</v>
      </c>
      <c r="F7" s="25" t="s">
        <v>63</v>
      </c>
    </row>
    <row r="8" spans="1:6" ht="21.75" customHeight="1">
      <c r="A8" s="41" t="s">
        <v>82</v>
      </c>
      <c r="B8" s="41"/>
      <c r="D8" s="29">
        <v>0</v>
      </c>
      <c r="F8" s="29">
        <v>0</v>
      </c>
    </row>
    <row r="9" spans="1:6" ht="21.75" customHeight="1">
      <c r="A9" s="42" t="s">
        <v>126</v>
      </c>
      <c r="B9" s="42"/>
      <c r="D9" s="32">
        <v>0</v>
      </c>
      <c r="F9" s="32">
        <v>0</v>
      </c>
    </row>
    <row r="10" spans="1:6" ht="21.75" customHeight="1">
      <c r="A10" s="43" t="s">
        <v>127</v>
      </c>
      <c r="B10" s="43"/>
      <c r="D10" s="35">
        <v>0</v>
      </c>
      <c r="F10" s="35">
        <v>0</v>
      </c>
    </row>
    <row r="11" spans="1:6" ht="21.75" customHeight="1">
      <c r="A11" s="44" t="s">
        <v>43</v>
      </c>
      <c r="B11" s="44"/>
      <c r="D11" s="38">
        <v>0</v>
      </c>
      <c r="F11" s="38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activeCell="P15" sqref="P15"/>
    </sheetView>
  </sheetViews>
  <sheetFormatPr defaultRowHeight="15.75"/>
  <cols>
    <col min="1" max="1" width="39" style="18" customWidth="1"/>
    <col min="2" max="2" width="1.28515625" style="18" customWidth="1"/>
    <col min="3" max="3" width="16.85546875" style="18" customWidth="1"/>
    <col min="4" max="4" width="1.28515625" style="18" customWidth="1"/>
    <col min="5" max="5" width="20.7109375" style="18" customWidth="1"/>
    <col min="6" max="6" width="1.28515625" style="18" customWidth="1"/>
    <col min="7" max="7" width="15.5703125" style="18" customWidth="1"/>
    <col min="8" max="8" width="1.28515625" style="18" customWidth="1"/>
    <col min="9" max="9" width="14.28515625" style="18" customWidth="1"/>
    <col min="10" max="10" width="1.28515625" style="18" customWidth="1"/>
    <col min="11" max="11" width="10.42578125" style="18" customWidth="1"/>
    <col min="12" max="12" width="1.28515625" style="18" customWidth="1"/>
    <col min="13" max="13" width="15.5703125" style="18" customWidth="1"/>
    <col min="14" max="14" width="1.28515625" style="18" customWidth="1"/>
    <col min="15" max="15" width="14.28515625" style="18" customWidth="1"/>
    <col min="16" max="16" width="1.28515625" style="18" customWidth="1"/>
    <col min="17" max="17" width="10.42578125" style="18" customWidth="1"/>
    <col min="18" max="18" width="1.28515625" style="18" customWidth="1"/>
    <col min="19" max="19" width="15.5703125" style="18" customWidth="1"/>
    <col min="20" max="20" width="0.28515625" style="18" customWidth="1"/>
    <col min="21" max="16384" width="9.140625" style="18"/>
  </cols>
  <sheetData>
    <row r="1" spans="1:19" ht="29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21.75" customHeight="1">
      <c r="A2" s="17" t="s">
        <v>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21.75" customHeigh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ht="14.45" customHeight="1"/>
    <row r="5" spans="1:19" ht="14.45" customHeight="1">
      <c r="A5" s="20" t="s">
        <v>88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4.45" customHeight="1">
      <c r="A6" s="21" t="s">
        <v>20</v>
      </c>
      <c r="C6" s="21" t="s">
        <v>128</v>
      </c>
      <c r="D6" s="21"/>
      <c r="E6" s="21"/>
      <c r="F6" s="21"/>
      <c r="G6" s="21"/>
      <c r="I6" s="21" t="s">
        <v>85</v>
      </c>
      <c r="J6" s="21"/>
      <c r="K6" s="21"/>
      <c r="L6" s="21"/>
      <c r="M6" s="21"/>
      <c r="O6" s="21" t="s">
        <v>86</v>
      </c>
      <c r="P6" s="21"/>
      <c r="Q6" s="21"/>
      <c r="R6" s="21"/>
      <c r="S6" s="21"/>
    </row>
    <row r="7" spans="1:19" ht="29.1" customHeight="1">
      <c r="A7" s="21"/>
      <c r="C7" s="26" t="s">
        <v>129</v>
      </c>
      <c r="D7" s="22"/>
      <c r="E7" s="26" t="s">
        <v>130</v>
      </c>
      <c r="F7" s="22"/>
      <c r="G7" s="26" t="s">
        <v>131</v>
      </c>
      <c r="I7" s="26" t="s">
        <v>132</v>
      </c>
      <c r="J7" s="22"/>
      <c r="K7" s="26" t="s">
        <v>133</v>
      </c>
      <c r="L7" s="22"/>
      <c r="M7" s="26" t="s">
        <v>134</v>
      </c>
      <c r="O7" s="26" t="s">
        <v>132</v>
      </c>
      <c r="P7" s="22"/>
      <c r="Q7" s="26" t="s">
        <v>133</v>
      </c>
      <c r="R7" s="22"/>
      <c r="S7" s="26" t="s">
        <v>134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P15" sqref="P15"/>
    </sheetView>
  </sheetViews>
  <sheetFormatPr defaultRowHeight="15.75"/>
  <cols>
    <col min="1" max="1" width="39" style="18" customWidth="1"/>
    <col min="2" max="2" width="1.28515625" style="18" customWidth="1"/>
    <col min="3" max="3" width="16.85546875" style="18" customWidth="1"/>
    <col min="4" max="4" width="1.28515625" style="18" customWidth="1"/>
    <col min="5" max="5" width="20.7109375" style="18" customWidth="1"/>
    <col min="6" max="6" width="1.28515625" style="18" customWidth="1"/>
    <col min="7" max="7" width="15.5703125" style="18" customWidth="1"/>
    <col min="8" max="8" width="1.28515625" style="18" customWidth="1"/>
    <col min="9" max="9" width="31.140625" style="18" customWidth="1"/>
    <col min="10" max="10" width="1.28515625" style="18" customWidth="1"/>
    <col min="11" max="11" width="31.140625" style="18" customWidth="1"/>
    <col min="12" max="12" width="0.28515625" style="18" customWidth="1"/>
    <col min="13" max="16384" width="9.140625" style="18"/>
  </cols>
  <sheetData>
    <row r="1" spans="1:11" ht="29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1.75" customHeight="1">
      <c r="A2" s="17" t="s">
        <v>71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21.75" customHeigh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4.45" customHeight="1"/>
    <row r="5" spans="1:11" ht="14.45" customHeight="1">
      <c r="A5" s="20" t="s">
        <v>92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ht="14.45" customHeight="1">
      <c r="I6" s="24" t="s">
        <v>85</v>
      </c>
      <c r="K6" s="24" t="s">
        <v>86</v>
      </c>
    </row>
    <row r="7" spans="1:11" ht="29.1" customHeight="1">
      <c r="A7" s="24" t="s">
        <v>135</v>
      </c>
      <c r="C7" s="40" t="s">
        <v>136</v>
      </c>
      <c r="E7" s="40" t="s">
        <v>137</v>
      </c>
      <c r="G7" s="40" t="s">
        <v>138</v>
      </c>
      <c r="I7" s="26" t="s">
        <v>139</v>
      </c>
      <c r="K7" s="26" t="s">
        <v>139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P15" sqref="P15"/>
    </sheetView>
  </sheetViews>
  <sheetFormatPr defaultRowHeight="15.75"/>
  <cols>
    <col min="1" max="1" width="39" style="18" customWidth="1"/>
    <col min="2" max="2" width="1.28515625" style="18" customWidth="1"/>
    <col min="3" max="3" width="16.85546875" style="18" customWidth="1"/>
    <col min="4" max="4" width="1.28515625" style="18" customWidth="1"/>
    <col min="5" max="5" width="15.5703125" style="18" customWidth="1"/>
    <col min="6" max="6" width="1.28515625" style="18" customWidth="1"/>
    <col min="7" max="7" width="20.7109375" style="18" customWidth="1"/>
    <col min="8" max="8" width="1.28515625" style="18" customWidth="1"/>
    <col min="9" max="9" width="14.28515625" style="18" customWidth="1"/>
    <col min="10" max="10" width="1.28515625" style="18" customWidth="1"/>
    <col min="11" max="11" width="10.42578125" style="18" customWidth="1"/>
    <col min="12" max="12" width="1.28515625" style="18" customWidth="1"/>
    <col min="13" max="13" width="15.5703125" style="18" customWidth="1"/>
    <col min="14" max="14" width="1.28515625" style="18" customWidth="1"/>
    <col min="15" max="15" width="14.28515625" style="18" customWidth="1"/>
    <col min="16" max="16" width="1.28515625" style="18" customWidth="1"/>
    <col min="17" max="17" width="10.42578125" style="18" customWidth="1"/>
    <col min="18" max="18" width="1.28515625" style="18" customWidth="1"/>
    <col min="19" max="19" width="15.5703125" style="18" customWidth="1"/>
    <col min="20" max="20" width="0.28515625" style="18" customWidth="1"/>
    <col min="21" max="16384" width="9.140625" style="18"/>
  </cols>
  <sheetData>
    <row r="1" spans="1:19" ht="29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21.75" customHeight="1">
      <c r="A2" s="17" t="s">
        <v>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21.75" customHeigh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ht="14.45" customHeight="1"/>
    <row r="5" spans="1:19" ht="14.45" customHeight="1">
      <c r="A5" s="20" t="s">
        <v>140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4.45" customHeight="1">
      <c r="A6" s="21" t="s">
        <v>74</v>
      </c>
      <c r="I6" s="21" t="s">
        <v>85</v>
      </c>
      <c r="J6" s="21"/>
      <c r="K6" s="21"/>
      <c r="L6" s="21"/>
      <c r="M6" s="21"/>
      <c r="O6" s="21" t="s">
        <v>86</v>
      </c>
      <c r="P6" s="21"/>
      <c r="Q6" s="21"/>
      <c r="R6" s="21"/>
      <c r="S6" s="21"/>
    </row>
    <row r="7" spans="1:19" ht="29.1" customHeight="1">
      <c r="A7" s="21"/>
      <c r="C7" s="40" t="s">
        <v>141</v>
      </c>
      <c r="E7" s="40" t="s">
        <v>51</v>
      </c>
      <c r="G7" s="40" t="s">
        <v>142</v>
      </c>
      <c r="I7" s="26" t="s">
        <v>143</v>
      </c>
      <c r="J7" s="22"/>
      <c r="K7" s="26" t="s">
        <v>133</v>
      </c>
      <c r="L7" s="22"/>
      <c r="M7" s="26" t="s">
        <v>144</v>
      </c>
      <c r="O7" s="26" t="s">
        <v>143</v>
      </c>
      <c r="P7" s="22"/>
      <c r="Q7" s="26" t="s">
        <v>133</v>
      </c>
      <c r="R7" s="22"/>
      <c r="S7" s="26" t="s">
        <v>144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  <pageSetUpPr fitToPage="1"/>
  </sheetPr>
  <dimension ref="A1:M12"/>
  <sheetViews>
    <sheetView rightToLeft="1" workbookViewId="0">
      <selection activeCell="E20" sqref="E20"/>
    </sheetView>
  </sheetViews>
  <sheetFormatPr defaultRowHeight="15.75"/>
  <cols>
    <col min="1" max="1" width="27.42578125" style="18" customWidth="1"/>
    <col min="2" max="2" width="1.28515625" style="18" customWidth="1"/>
    <col min="3" max="3" width="14.28515625" style="18" customWidth="1"/>
    <col min="4" max="4" width="1.28515625" style="18" customWidth="1"/>
    <col min="5" max="5" width="10.42578125" style="18" customWidth="1"/>
    <col min="6" max="6" width="1.28515625" style="18" customWidth="1"/>
    <col min="7" max="7" width="15.5703125" style="18" customWidth="1"/>
    <col min="8" max="8" width="1.28515625" style="18" customWidth="1"/>
    <col min="9" max="9" width="14.28515625" style="18" customWidth="1"/>
    <col min="10" max="10" width="1.28515625" style="18" customWidth="1"/>
    <col min="11" max="11" width="10.42578125" style="18" customWidth="1"/>
    <col min="12" max="12" width="1.28515625" style="18" customWidth="1"/>
    <col min="13" max="13" width="15.5703125" style="18" customWidth="1"/>
    <col min="14" max="14" width="0.28515625" style="18" customWidth="1"/>
    <col min="15" max="16384" width="9.140625" style="18"/>
  </cols>
  <sheetData>
    <row r="1" spans="1:13" ht="29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21.75" customHeight="1">
      <c r="A2" s="17" t="s">
        <v>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1.75" customHeigh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4.45" customHeight="1"/>
    <row r="5" spans="1:13" ht="14.45" customHeight="1">
      <c r="A5" s="20" t="s">
        <v>145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4.45" customHeight="1">
      <c r="A6" s="21" t="s">
        <v>74</v>
      </c>
      <c r="C6" s="21" t="s">
        <v>85</v>
      </c>
      <c r="D6" s="21"/>
      <c r="E6" s="21"/>
      <c r="F6" s="21"/>
      <c r="G6" s="21"/>
      <c r="I6" s="21" t="s">
        <v>86</v>
      </c>
      <c r="J6" s="21"/>
      <c r="K6" s="21"/>
      <c r="L6" s="21"/>
      <c r="M6" s="21"/>
    </row>
    <row r="7" spans="1:13" ht="29.1" customHeight="1">
      <c r="A7" s="21"/>
      <c r="C7" s="26" t="s">
        <v>143</v>
      </c>
      <c r="D7" s="22"/>
      <c r="E7" s="26" t="s">
        <v>133</v>
      </c>
      <c r="F7" s="22"/>
      <c r="G7" s="26" t="s">
        <v>144</v>
      </c>
      <c r="I7" s="26" t="s">
        <v>143</v>
      </c>
      <c r="J7" s="22"/>
      <c r="K7" s="26" t="s">
        <v>133</v>
      </c>
      <c r="L7" s="22"/>
      <c r="M7" s="26" t="s">
        <v>144</v>
      </c>
    </row>
    <row r="8" spans="1:13" ht="21.75" customHeight="1">
      <c r="A8" s="28" t="s">
        <v>175</v>
      </c>
      <c r="C8" s="52">
        <v>0</v>
      </c>
      <c r="D8" s="51"/>
      <c r="E8" s="52">
        <v>0</v>
      </c>
      <c r="F8" s="51"/>
      <c r="G8" s="52">
        <v>0</v>
      </c>
      <c r="H8" s="51"/>
      <c r="I8" s="52">
        <v>1928767124</v>
      </c>
      <c r="J8" s="51"/>
      <c r="K8" s="52">
        <v>0</v>
      </c>
      <c r="L8" s="51"/>
      <c r="M8" s="52">
        <v>1928767124</v>
      </c>
    </row>
    <row r="9" spans="1:13" ht="21.75" customHeight="1">
      <c r="A9" s="31" t="s">
        <v>174</v>
      </c>
      <c r="C9" s="54">
        <v>142558</v>
      </c>
      <c r="D9" s="51"/>
      <c r="E9" s="54">
        <v>0</v>
      </c>
      <c r="F9" s="51"/>
      <c r="G9" s="54">
        <v>142558</v>
      </c>
      <c r="H9" s="51"/>
      <c r="I9" s="54">
        <v>142558</v>
      </c>
      <c r="J9" s="51"/>
      <c r="K9" s="54">
        <v>0</v>
      </c>
      <c r="L9" s="51"/>
      <c r="M9" s="54">
        <v>142558</v>
      </c>
    </row>
    <row r="10" spans="1:13" ht="21.75" customHeight="1">
      <c r="A10" s="31" t="s">
        <v>174</v>
      </c>
      <c r="C10" s="54">
        <v>110030</v>
      </c>
      <c r="D10" s="51"/>
      <c r="E10" s="54">
        <v>0</v>
      </c>
      <c r="F10" s="51"/>
      <c r="G10" s="54">
        <v>110030</v>
      </c>
      <c r="H10" s="51"/>
      <c r="I10" s="54">
        <v>110030</v>
      </c>
      <c r="J10" s="51"/>
      <c r="K10" s="54">
        <v>0</v>
      </c>
      <c r="L10" s="51"/>
      <c r="M10" s="54">
        <v>110030</v>
      </c>
    </row>
    <row r="11" spans="1:13" ht="21.75" customHeight="1">
      <c r="A11" s="34" t="s">
        <v>176</v>
      </c>
      <c r="C11" s="56">
        <v>10616</v>
      </c>
      <c r="D11" s="51"/>
      <c r="E11" s="56">
        <v>0</v>
      </c>
      <c r="F11" s="51"/>
      <c r="G11" s="56">
        <v>10616</v>
      </c>
      <c r="H11" s="51"/>
      <c r="I11" s="56">
        <v>10616</v>
      </c>
      <c r="J11" s="51"/>
      <c r="K11" s="56">
        <v>0</v>
      </c>
      <c r="L11" s="51"/>
      <c r="M11" s="56">
        <v>10616</v>
      </c>
    </row>
    <row r="12" spans="1:13" ht="21.75" customHeight="1">
      <c r="A12" s="37" t="s">
        <v>43</v>
      </c>
      <c r="C12" s="58">
        <v>263204</v>
      </c>
      <c r="D12" s="51"/>
      <c r="E12" s="58">
        <v>0</v>
      </c>
      <c r="F12" s="51"/>
      <c r="G12" s="58">
        <v>263204</v>
      </c>
      <c r="H12" s="51"/>
      <c r="I12" s="58">
        <v>1929030328</v>
      </c>
      <c r="J12" s="51"/>
      <c r="K12" s="58">
        <v>0</v>
      </c>
      <c r="L12" s="51"/>
      <c r="M12" s="58">
        <v>1929030328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1:R14"/>
  <sheetViews>
    <sheetView rightToLeft="1" workbookViewId="0">
      <selection activeCell="M14" sqref="M14"/>
    </sheetView>
  </sheetViews>
  <sheetFormatPr defaultRowHeight="15.75"/>
  <cols>
    <col min="1" max="1" width="27.28515625" style="18" bestFit="1" customWidth="1"/>
    <col min="2" max="2" width="1.28515625" style="18" customWidth="1"/>
    <col min="3" max="3" width="13.85546875" style="18" bestFit="1" customWidth="1"/>
    <col min="4" max="4" width="1.28515625" style="18" customWidth="1"/>
    <col min="5" max="5" width="19" style="18" bestFit="1" customWidth="1"/>
    <col min="6" max="6" width="1.28515625" style="18" customWidth="1"/>
    <col min="7" max="7" width="19" style="18" bestFit="1" customWidth="1"/>
    <col min="8" max="8" width="1.28515625" style="18" customWidth="1"/>
    <col min="9" max="9" width="21.85546875" style="18" bestFit="1" customWidth="1"/>
    <col min="10" max="10" width="1.28515625" style="18" customWidth="1"/>
    <col min="11" max="11" width="13.85546875" style="18" bestFit="1" customWidth="1"/>
    <col min="12" max="12" width="1.28515625" style="18" customWidth="1"/>
    <col min="13" max="13" width="19" style="18" bestFit="1" customWidth="1"/>
    <col min="14" max="14" width="1.28515625" style="18" customWidth="1"/>
    <col min="15" max="15" width="19" style="18" bestFit="1" customWidth="1"/>
    <col min="16" max="16" width="1.28515625" style="18" customWidth="1"/>
    <col min="17" max="17" width="18.28515625" style="18" customWidth="1"/>
    <col min="18" max="18" width="1.28515625" style="18" customWidth="1"/>
    <col min="19" max="19" width="0.28515625" style="18" customWidth="1"/>
    <col min="20" max="16384" width="9.140625" style="18"/>
  </cols>
  <sheetData>
    <row r="1" spans="1:18" ht="25.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ht="25.5">
      <c r="A2" s="17" t="s">
        <v>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25.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5" spans="1:18" ht="24">
      <c r="A5" s="20" t="s">
        <v>146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21">
      <c r="A6" s="21" t="s">
        <v>74</v>
      </c>
      <c r="C6" s="21" t="s">
        <v>85</v>
      </c>
      <c r="D6" s="21"/>
      <c r="E6" s="21"/>
      <c r="F6" s="21"/>
      <c r="G6" s="21"/>
      <c r="H6" s="21"/>
      <c r="I6" s="21"/>
      <c r="K6" s="21" t="s">
        <v>86</v>
      </c>
      <c r="L6" s="21"/>
      <c r="M6" s="21"/>
      <c r="N6" s="21"/>
      <c r="O6" s="21"/>
      <c r="P6" s="21"/>
      <c r="Q6" s="21"/>
      <c r="R6" s="21"/>
    </row>
    <row r="7" spans="1:18" ht="40.5" customHeight="1">
      <c r="A7" s="21"/>
      <c r="C7" s="26" t="s">
        <v>13</v>
      </c>
      <c r="D7" s="22"/>
      <c r="E7" s="26" t="s">
        <v>147</v>
      </c>
      <c r="F7" s="22"/>
      <c r="G7" s="26" t="s">
        <v>148</v>
      </c>
      <c r="H7" s="22"/>
      <c r="I7" s="26" t="s">
        <v>149</v>
      </c>
      <c r="K7" s="26" t="s">
        <v>13</v>
      </c>
      <c r="L7" s="22"/>
      <c r="M7" s="26" t="s">
        <v>147</v>
      </c>
      <c r="N7" s="22"/>
      <c r="O7" s="26" t="s">
        <v>148</v>
      </c>
      <c r="P7" s="22"/>
      <c r="Q7" s="27" t="s">
        <v>149</v>
      </c>
      <c r="R7" s="27"/>
    </row>
    <row r="8" spans="1:18" ht="18.75">
      <c r="A8" s="28" t="s">
        <v>41</v>
      </c>
      <c r="C8" s="52">
        <v>72501703</v>
      </c>
      <c r="D8" s="51"/>
      <c r="E8" s="52">
        <v>1086949352644</v>
      </c>
      <c r="F8" s="51"/>
      <c r="G8" s="52">
        <v>1063920907929</v>
      </c>
      <c r="H8" s="51"/>
      <c r="I8" s="52">
        <v>23028444715</v>
      </c>
      <c r="J8" s="51"/>
      <c r="K8" s="52">
        <v>86181205</v>
      </c>
      <c r="L8" s="51"/>
      <c r="M8" s="52">
        <v>1260785421971</v>
      </c>
      <c r="N8" s="51"/>
      <c r="O8" s="52">
        <v>1227469692447</v>
      </c>
      <c r="P8" s="51"/>
      <c r="Q8" s="50">
        <v>33315729524</v>
      </c>
      <c r="R8" s="50"/>
    </row>
    <row r="9" spans="1:18" ht="18.75">
      <c r="A9" s="31" t="s">
        <v>38</v>
      </c>
      <c r="C9" s="54">
        <v>30000000</v>
      </c>
      <c r="D9" s="51"/>
      <c r="E9" s="54">
        <v>885617899949</v>
      </c>
      <c r="F9" s="51"/>
      <c r="G9" s="54">
        <v>882693373114</v>
      </c>
      <c r="H9" s="51"/>
      <c r="I9" s="54">
        <v>2924526835</v>
      </c>
      <c r="J9" s="51"/>
      <c r="K9" s="54">
        <v>30000000</v>
      </c>
      <c r="L9" s="51"/>
      <c r="M9" s="54">
        <v>885617899949</v>
      </c>
      <c r="N9" s="51"/>
      <c r="O9" s="54">
        <v>882693373114</v>
      </c>
      <c r="P9" s="51"/>
      <c r="Q9" s="53">
        <v>2924526835</v>
      </c>
      <c r="R9" s="53"/>
    </row>
    <row r="10" spans="1:18" ht="18.75">
      <c r="A10" s="31" t="s">
        <v>37</v>
      </c>
      <c r="C10" s="54">
        <v>1140841888</v>
      </c>
      <c r="D10" s="51"/>
      <c r="E10" s="54">
        <v>15461423436337</v>
      </c>
      <c r="F10" s="51"/>
      <c r="G10" s="54">
        <v>15455515272918</v>
      </c>
      <c r="H10" s="51"/>
      <c r="I10" s="54">
        <v>5908163419</v>
      </c>
      <c r="J10" s="51"/>
      <c r="K10" s="54">
        <v>1343108986</v>
      </c>
      <c r="L10" s="51"/>
      <c r="M10" s="54">
        <v>18162557731309</v>
      </c>
      <c r="N10" s="51"/>
      <c r="O10" s="54">
        <v>18157073861618</v>
      </c>
      <c r="P10" s="51"/>
      <c r="Q10" s="53">
        <v>5483869691</v>
      </c>
      <c r="R10" s="53"/>
    </row>
    <row r="11" spans="1:18" ht="18.75">
      <c r="A11" s="31" t="s">
        <v>42</v>
      </c>
      <c r="C11" s="54">
        <v>6300000</v>
      </c>
      <c r="D11" s="51"/>
      <c r="E11" s="54">
        <v>162247049353</v>
      </c>
      <c r="F11" s="51"/>
      <c r="G11" s="54">
        <v>162096012796</v>
      </c>
      <c r="H11" s="51"/>
      <c r="I11" s="54">
        <v>151036557</v>
      </c>
      <c r="J11" s="51"/>
      <c r="K11" s="54">
        <v>6300000</v>
      </c>
      <c r="L11" s="51"/>
      <c r="M11" s="54">
        <v>162247049353</v>
      </c>
      <c r="N11" s="51"/>
      <c r="O11" s="54">
        <v>162096012796</v>
      </c>
      <c r="P11" s="51"/>
      <c r="Q11" s="53">
        <v>151036557</v>
      </c>
      <c r="R11" s="53"/>
    </row>
    <row r="12" spans="1:18" ht="18.75">
      <c r="A12" s="31" t="s">
        <v>40</v>
      </c>
      <c r="C12" s="54">
        <v>104127079</v>
      </c>
      <c r="D12" s="51"/>
      <c r="E12" s="54">
        <v>2493621533799</v>
      </c>
      <c r="F12" s="51"/>
      <c r="G12" s="54">
        <v>2359049148444</v>
      </c>
      <c r="H12" s="51"/>
      <c r="I12" s="54">
        <v>134572385355</v>
      </c>
      <c r="J12" s="51"/>
      <c r="K12" s="54">
        <v>104127579</v>
      </c>
      <c r="L12" s="51"/>
      <c r="M12" s="54">
        <v>2493631172866</v>
      </c>
      <c r="N12" s="51"/>
      <c r="O12" s="54">
        <v>2359058558847</v>
      </c>
      <c r="P12" s="51"/>
      <c r="Q12" s="53">
        <v>134572614019</v>
      </c>
      <c r="R12" s="53"/>
    </row>
    <row r="13" spans="1:18" ht="18.75">
      <c r="A13" s="34" t="s">
        <v>39</v>
      </c>
      <c r="C13" s="56">
        <v>161000000</v>
      </c>
      <c r="D13" s="51"/>
      <c r="E13" s="56">
        <v>4388588058130</v>
      </c>
      <c r="F13" s="51"/>
      <c r="G13" s="56">
        <v>4361965848702</v>
      </c>
      <c r="H13" s="51"/>
      <c r="I13" s="56">
        <v>26622209428</v>
      </c>
      <c r="J13" s="51"/>
      <c r="K13" s="56">
        <v>161000000</v>
      </c>
      <c r="L13" s="51"/>
      <c r="M13" s="56">
        <v>4388588058130</v>
      </c>
      <c r="N13" s="51"/>
      <c r="O13" s="56">
        <v>4361965848702</v>
      </c>
      <c r="P13" s="51"/>
      <c r="Q13" s="55">
        <v>26622209428</v>
      </c>
      <c r="R13" s="55"/>
    </row>
    <row r="14" spans="1:18" ht="21">
      <c r="A14" s="37" t="s">
        <v>43</v>
      </c>
      <c r="C14" s="58">
        <v>1514770670</v>
      </c>
      <c r="D14" s="51"/>
      <c r="E14" s="58">
        <v>24478447330212</v>
      </c>
      <c r="F14" s="51"/>
      <c r="G14" s="58">
        <v>24285240563903</v>
      </c>
      <c r="H14" s="51"/>
      <c r="I14" s="58">
        <v>193206766309</v>
      </c>
      <c r="J14" s="51"/>
      <c r="K14" s="58">
        <v>1730717770</v>
      </c>
      <c r="L14" s="51"/>
      <c r="M14" s="58">
        <v>27353427333578</v>
      </c>
      <c r="N14" s="51"/>
      <c r="O14" s="58">
        <v>27150357347524</v>
      </c>
      <c r="P14" s="51"/>
      <c r="Q14" s="57">
        <v>203069986054</v>
      </c>
      <c r="R14" s="57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P15" sqref="P15"/>
    </sheetView>
  </sheetViews>
  <sheetFormatPr defaultRowHeight="15.75"/>
  <cols>
    <col min="1" max="1" width="19.42578125" style="18" customWidth="1"/>
    <col min="2" max="2" width="1.28515625" style="18" customWidth="1"/>
    <col min="3" max="3" width="19.42578125" style="18" customWidth="1"/>
    <col min="4" max="4" width="1.28515625" style="18" customWidth="1"/>
    <col min="5" max="5" width="10.42578125" style="18" customWidth="1"/>
    <col min="6" max="6" width="1.28515625" style="18" customWidth="1"/>
    <col min="7" max="7" width="10.42578125" style="18" customWidth="1"/>
    <col min="8" max="8" width="1.28515625" style="18" customWidth="1"/>
    <col min="9" max="9" width="10.42578125" style="18" customWidth="1"/>
    <col min="10" max="10" width="1.28515625" style="18" customWidth="1"/>
    <col min="11" max="11" width="10.42578125" style="18" customWidth="1"/>
    <col min="12" max="12" width="1.28515625" style="18" customWidth="1"/>
    <col min="13" max="13" width="15.5703125" style="18" customWidth="1"/>
    <col min="14" max="14" width="1.28515625" style="18" customWidth="1"/>
    <col min="15" max="15" width="15.5703125" style="18" customWidth="1"/>
    <col min="16" max="16" width="1.28515625" style="18" customWidth="1"/>
    <col min="17" max="17" width="10.42578125" style="18" customWidth="1"/>
    <col min="18" max="18" width="1.28515625" style="18" customWidth="1"/>
    <col min="19" max="19" width="10.42578125" style="18" customWidth="1"/>
    <col min="20" max="20" width="1.28515625" style="18" customWidth="1"/>
    <col min="21" max="21" width="15.5703125" style="18" customWidth="1"/>
    <col min="22" max="22" width="1.28515625" style="18" customWidth="1"/>
    <col min="23" max="23" width="15.5703125" style="18" customWidth="1"/>
    <col min="24" max="24" width="1.28515625" style="18" customWidth="1"/>
    <col min="25" max="25" width="15.5703125" style="18" customWidth="1"/>
    <col min="26" max="26" width="0.28515625" style="18" customWidth="1"/>
    <col min="27" max="16384" width="9.140625" style="18"/>
  </cols>
  <sheetData>
    <row r="1" spans="1:25" ht="29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21.75" customHeight="1">
      <c r="A2" s="17" t="s">
        <v>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21.75" customHeigh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1:25" ht="7.35" customHeight="1"/>
    <row r="5" spans="1:25" ht="14.45" customHeight="1">
      <c r="A5" s="20" t="s">
        <v>150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25" ht="7.35" customHeight="1"/>
    <row r="7" spans="1:25" ht="14.45" customHeight="1">
      <c r="E7" s="21" t="s">
        <v>85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Y7" s="24" t="s">
        <v>86</v>
      </c>
    </row>
    <row r="8" spans="1:25" ht="29.1" customHeight="1">
      <c r="A8" s="24" t="s">
        <v>151</v>
      </c>
      <c r="C8" s="24" t="s">
        <v>152</v>
      </c>
      <c r="E8" s="26" t="s">
        <v>23</v>
      </c>
      <c r="F8" s="22"/>
      <c r="G8" s="26" t="s">
        <v>13</v>
      </c>
      <c r="H8" s="22"/>
      <c r="I8" s="26" t="s">
        <v>22</v>
      </c>
      <c r="J8" s="22"/>
      <c r="K8" s="26" t="s">
        <v>153</v>
      </c>
      <c r="L8" s="22"/>
      <c r="M8" s="26" t="s">
        <v>154</v>
      </c>
      <c r="N8" s="22"/>
      <c r="O8" s="26" t="s">
        <v>155</v>
      </c>
      <c r="P8" s="22"/>
      <c r="Q8" s="26" t="s">
        <v>156</v>
      </c>
      <c r="R8" s="22"/>
      <c r="S8" s="26" t="s">
        <v>157</v>
      </c>
      <c r="T8" s="22"/>
      <c r="U8" s="26" t="s">
        <v>158</v>
      </c>
      <c r="V8" s="22"/>
      <c r="W8" s="26" t="s">
        <v>159</v>
      </c>
      <c r="Y8" s="26" t="s">
        <v>159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A1:R14"/>
  <sheetViews>
    <sheetView rightToLeft="1" workbookViewId="0">
      <selection activeCell="Q14" sqref="Q14:R14"/>
    </sheetView>
  </sheetViews>
  <sheetFormatPr defaultRowHeight="15.75"/>
  <cols>
    <col min="1" max="1" width="27.28515625" style="18" bestFit="1" customWidth="1"/>
    <col min="2" max="2" width="1.28515625" style="18" customWidth="1"/>
    <col min="3" max="3" width="12" style="18" bestFit="1" customWidth="1"/>
    <col min="4" max="4" width="1.28515625" style="18" customWidth="1"/>
    <col min="5" max="5" width="17.85546875" style="18" bestFit="1" customWidth="1"/>
    <col min="6" max="6" width="1.28515625" style="18" customWidth="1"/>
    <col min="7" max="7" width="17.7109375" style="18" bestFit="1" customWidth="1"/>
    <col min="8" max="8" width="1.28515625" style="18" customWidth="1"/>
    <col min="9" max="9" width="26.28515625" style="18" bestFit="1" customWidth="1"/>
    <col min="10" max="10" width="1.28515625" style="18" customWidth="1"/>
    <col min="11" max="11" width="12" style="18" bestFit="1" customWidth="1"/>
    <col min="12" max="12" width="1.28515625" style="18" customWidth="1"/>
    <col min="13" max="13" width="17.85546875" style="18" bestFit="1" customWidth="1"/>
    <col min="14" max="14" width="1.28515625" style="18" customWidth="1"/>
    <col min="15" max="15" width="17.5703125" style="18" bestFit="1" customWidth="1"/>
    <col min="16" max="16" width="1.28515625" style="18" customWidth="1"/>
    <col min="17" max="17" width="17.85546875" style="18" customWidth="1"/>
    <col min="18" max="18" width="1.28515625" style="18" customWidth="1"/>
    <col min="19" max="19" width="0.28515625" style="18" customWidth="1"/>
    <col min="20" max="16384" width="9.140625" style="18"/>
  </cols>
  <sheetData>
    <row r="1" spans="1:18" ht="25.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ht="25.5">
      <c r="A2" s="17" t="s">
        <v>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25.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5" spans="1:18" ht="24">
      <c r="A5" s="20" t="s">
        <v>160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21">
      <c r="A6" s="21" t="s">
        <v>74</v>
      </c>
      <c r="C6" s="21" t="s">
        <v>85</v>
      </c>
      <c r="D6" s="21"/>
      <c r="E6" s="21"/>
      <c r="F6" s="21"/>
      <c r="G6" s="21"/>
      <c r="H6" s="21"/>
      <c r="I6" s="21"/>
      <c r="K6" s="21" t="s">
        <v>86</v>
      </c>
      <c r="L6" s="21"/>
      <c r="M6" s="21"/>
      <c r="N6" s="21"/>
      <c r="O6" s="21"/>
      <c r="P6" s="21"/>
      <c r="Q6" s="21"/>
      <c r="R6" s="21"/>
    </row>
    <row r="7" spans="1:18" ht="45.75" customHeight="1">
      <c r="A7" s="21"/>
      <c r="C7" s="26" t="s">
        <v>13</v>
      </c>
      <c r="D7" s="22"/>
      <c r="E7" s="26" t="s">
        <v>15</v>
      </c>
      <c r="F7" s="22"/>
      <c r="G7" s="26" t="s">
        <v>148</v>
      </c>
      <c r="H7" s="22"/>
      <c r="I7" s="26" t="s">
        <v>161</v>
      </c>
      <c r="K7" s="26" t="s">
        <v>13</v>
      </c>
      <c r="L7" s="22"/>
      <c r="M7" s="26" t="s">
        <v>15</v>
      </c>
      <c r="N7" s="22"/>
      <c r="O7" s="26" t="s">
        <v>148</v>
      </c>
      <c r="P7" s="22"/>
      <c r="Q7" s="27" t="s">
        <v>161</v>
      </c>
      <c r="R7" s="27"/>
    </row>
    <row r="8" spans="1:18" ht="18.75">
      <c r="A8" s="28" t="s">
        <v>42</v>
      </c>
      <c r="C8" s="29">
        <v>16700000</v>
      </c>
      <c r="E8" s="29">
        <v>430100142067</v>
      </c>
      <c r="G8" s="29">
        <v>429683081541</v>
      </c>
      <c r="I8" s="29">
        <v>417060526</v>
      </c>
      <c r="K8" s="29">
        <v>16700000</v>
      </c>
      <c r="M8" s="29">
        <v>430100142067</v>
      </c>
      <c r="O8" s="29">
        <v>429683081541</v>
      </c>
      <c r="Q8" s="30">
        <v>417060526</v>
      </c>
      <c r="R8" s="30"/>
    </row>
    <row r="9" spans="1:18" ht="18.75">
      <c r="A9" s="31" t="s">
        <v>38</v>
      </c>
      <c r="C9" s="32">
        <v>21000000</v>
      </c>
      <c r="E9" s="32">
        <v>630481424212</v>
      </c>
      <c r="G9" s="32">
        <v>629176424067</v>
      </c>
      <c r="I9" s="32">
        <v>1305000145</v>
      </c>
      <c r="K9" s="32">
        <v>21000000</v>
      </c>
      <c r="M9" s="32">
        <v>630481424212</v>
      </c>
      <c r="O9" s="32">
        <v>629392002675</v>
      </c>
      <c r="Q9" s="33">
        <v>1089421537</v>
      </c>
      <c r="R9" s="33"/>
    </row>
    <row r="10" spans="1:18" ht="18.75">
      <c r="A10" s="31" t="s">
        <v>41</v>
      </c>
      <c r="C10" s="32">
        <v>5724890</v>
      </c>
      <c r="E10" s="32">
        <v>97770475423</v>
      </c>
      <c r="G10" s="32">
        <v>97750074104</v>
      </c>
      <c r="I10" s="32">
        <v>20401319</v>
      </c>
      <c r="K10" s="32">
        <v>5724890</v>
      </c>
      <c r="M10" s="32">
        <v>97770475423</v>
      </c>
      <c r="O10" s="32">
        <v>95835039965</v>
      </c>
      <c r="Q10" s="33">
        <v>1935435458</v>
      </c>
      <c r="R10" s="33"/>
    </row>
    <row r="11" spans="1:18" ht="18.75">
      <c r="A11" s="31" t="s">
        <v>37</v>
      </c>
      <c r="C11" s="32">
        <v>56620213</v>
      </c>
      <c r="E11" s="32">
        <v>776885263271</v>
      </c>
      <c r="G11" s="32">
        <v>776321439269</v>
      </c>
      <c r="I11" s="32">
        <v>563824002</v>
      </c>
      <c r="K11" s="32">
        <v>56620213</v>
      </c>
      <c r="M11" s="32">
        <v>776885263271</v>
      </c>
      <c r="O11" s="32">
        <v>776465385445</v>
      </c>
      <c r="Q11" s="33">
        <v>419877826</v>
      </c>
      <c r="R11" s="33"/>
    </row>
    <row r="12" spans="1:18" ht="18.75">
      <c r="A12" s="31" t="s">
        <v>39</v>
      </c>
      <c r="C12" s="32">
        <v>5000000</v>
      </c>
      <c r="E12" s="32">
        <v>137369326375</v>
      </c>
      <c r="G12" s="32">
        <v>135654465762</v>
      </c>
      <c r="I12" s="32">
        <v>1714860612</v>
      </c>
      <c r="K12" s="32">
        <v>5000000</v>
      </c>
      <c r="M12" s="32">
        <v>137369326375</v>
      </c>
      <c r="O12" s="32">
        <v>136346292366</v>
      </c>
      <c r="Q12" s="33">
        <v>1023034008</v>
      </c>
      <c r="R12" s="33"/>
    </row>
    <row r="13" spans="1:18" ht="18.75">
      <c r="A13" s="34" t="s">
        <v>40</v>
      </c>
      <c r="C13" s="35">
        <v>15637626</v>
      </c>
      <c r="E13" s="35">
        <v>425413486579</v>
      </c>
      <c r="G13" s="35">
        <v>421799276974</v>
      </c>
      <c r="I13" s="35">
        <v>3614209605</v>
      </c>
      <c r="K13" s="35">
        <v>15637626</v>
      </c>
      <c r="M13" s="35">
        <v>425413486579</v>
      </c>
      <c r="O13" s="35">
        <v>400048825713</v>
      </c>
      <c r="Q13" s="36">
        <v>25364660866</v>
      </c>
      <c r="R13" s="36"/>
    </row>
    <row r="14" spans="1:18" ht="21">
      <c r="A14" s="37" t="s">
        <v>43</v>
      </c>
      <c r="C14" s="38">
        <v>120682729</v>
      </c>
      <c r="E14" s="38">
        <v>2498020117927</v>
      </c>
      <c r="G14" s="38">
        <v>2490384761717</v>
      </c>
      <c r="I14" s="38">
        <v>7635356209</v>
      </c>
      <c r="K14" s="38">
        <v>120682729</v>
      </c>
      <c r="M14" s="38">
        <v>2498020117927</v>
      </c>
      <c r="O14" s="38">
        <v>2467770627705</v>
      </c>
      <c r="Q14" s="39">
        <v>30249490221</v>
      </c>
      <c r="R14" s="39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 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 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hedayati</dc:creator>
  <dc:description/>
  <cp:lastModifiedBy>newclient</cp:lastModifiedBy>
  <cp:lastPrinted>2026-08-24T13:42:23Z</cp:lastPrinted>
  <dcterms:created xsi:type="dcterms:W3CDTF">2026-08-24T13:31:42Z</dcterms:created>
  <dcterms:modified xsi:type="dcterms:W3CDTF">2026-08-24T13:51:37Z</dcterms:modified>
</cp:coreProperties>
</file>